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threadedComments/threadedComment4.xml" ContentType="application/vnd.ms-excel.threadedcomments+xml"/>
  <Override PartName="/xl/comments6.xml" ContentType="application/vnd.openxmlformats-officedocument.spreadsheetml.comments+xml"/>
  <Override PartName="/xl/threadedComments/threadedComment5.xml" ContentType="application/vnd.ms-excel.threadedcomments+xml"/>
  <Override PartName="/xl/comments7.xml" ContentType="application/vnd.openxmlformats-officedocument.spreadsheetml.comments+xml"/>
  <Override PartName="/xl/threadedComments/threadedComment6.xml" ContentType="application/vnd.ms-excel.threadedcomments+xml"/>
  <Override PartName="/xl/comments8.xml" ContentType="application/vnd.openxmlformats-officedocument.spreadsheetml.comments+xml"/>
  <Override PartName="/xl/threadedComments/threadedComment7.xml" ContentType="application/vnd.ms-excel.threadedcomments+xml"/>
  <Override PartName="/xl/comments9.xml" ContentType="application/vnd.openxmlformats-officedocument.spreadsheetml.comments+xml"/>
  <Override PartName="/xl/threadedComments/threadedComment8.xml" ContentType="application/vnd.ms-excel.threadedcomments+xml"/>
  <Override PartName="/xl/comments10.xml" ContentType="application/vnd.openxmlformats-officedocument.spreadsheetml.comments+xml"/>
  <Override PartName="/xl/threadedComments/threadedComment9.xml" ContentType="application/vnd.ms-excel.threadedcomments+xml"/>
  <Override PartName="/xl/comments11.xml" ContentType="application/vnd.openxmlformats-officedocument.spreadsheetml.comments+xml"/>
  <Override PartName="/xl/threadedComments/threadedComment10.xml" ContentType="application/vnd.ms-excel.threadedcomments+xml"/>
  <Override PartName="/xl/comments12.xml" ContentType="application/vnd.openxmlformats-officedocument.spreadsheetml.comments+xml"/>
  <Override PartName="/xl/threadedComments/threadedComment1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rdanielak\Downloads\"/>
    </mc:Choice>
  </mc:AlternateContent>
  <xr:revisionPtr revIDLastSave="0" documentId="13_ncr:1_{59CB14ED-45A1-4C99-A442-C872FD83DB57}" xr6:coauthVersionLast="47" xr6:coauthVersionMax="47" xr10:uidLastSave="{00000000-0000-0000-0000-000000000000}"/>
  <bookViews>
    <workbookView xWindow="-120" yWindow="-120" windowWidth="29040" windowHeight="15720" tabRatio="808" activeTab="4" xr2:uid="{00000000-000D-0000-FFFF-FFFF00000000}"/>
  </bookViews>
  <sheets>
    <sheet name="Instructions (START HERE)" sheetId="34" r:id="rId1"/>
    <sheet name="Notes from Client" sheetId="35" r:id="rId2"/>
    <sheet name="Partner Information" sheetId="33" r:id="rId3"/>
    <sheet name="Balance Sheet" sheetId="14" r:id="rId4"/>
    <sheet name="Income Statement" sheetId="10" r:id="rId5"/>
    <sheet name="Bank Acc 1" sheetId="3" r:id="rId6"/>
    <sheet name="Bank Acc 2" sheetId="18" state="hidden" r:id="rId7"/>
    <sheet name="Bank Acc 3" sheetId="19" state="hidden" r:id="rId8"/>
    <sheet name="Cash on Hand" sheetId="30" r:id="rId9"/>
    <sheet name="Credit Card Acc 1" sheetId="20" r:id="rId10"/>
    <sheet name="Credit Card Acc 2" sheetId="21" state="hidden" r:id="rId11"/>
    <sheet name="Credit Card Acc 3" sheetId="22" state="hidden" r:id="rId12"/>
    <sheet name="Loan Acc 1" sheetId="23" r:id="rId13"/>
    <sheet name="Loan Acc 2" sheetId="24" state="hidden" r:id="rId14"/>
    <sheet name="Loan Acc 3" sheetId="25" state="hidden" r:id="rId15"/>
    <sheet name="Home Office &amp; Mileage" sheetId="26" r:id="rId16"/>
    <sheet name="Fixed Assets" sheetId="32" r:id="rId17"/>
    <sheet name="Adjusting Journal Entries" sheetId="29" r:id="rId18"/>
  </sheets>
  <definedNames>
    <definedName name="_xlnm._FilterDatabase" localSheetId="16" hidden="1">'Fixed Assets'!$B$26:$N$54</definedName>
    <definedName name="_xlnm.Print_Area" localSheetId="3">'Balance Sheet'!$A$1:$M$106</definedName>
    <definedName name="_xlnm.Print_Area" localSheetId="4">'Income Statement'!$A$1:$I$94</definedName>
    <definedName name="_xlnm.Print_Titles" localSheetId="17">'Adjusting Journal Entries'!$4:$8</definedName>
    <definedName name="_xlnm.Print_Titles" localSheetId="3">'Balance Sheet'!$6:$13</definedName>
    <definedName name="_xlnm.Print_Titles" localSheetId="5">'Bank Acc 1'!$4:$12</definedName>
    <definedName name="_xlnm.Print_Titles" localSheetId="6">'Bank Acc 2'!$4:$12</definedName>
    <definedName name="_xlnm.Print_Titles" localSheetId="7">'Bank Acc 3'!$4:$12</definedName>
    <definedName name="_xlnm.Print_Titles" localSheetId="8">'Cash on Hand'!$4:$11</definedName>
    <definedName name="_xlnm.Print_Titles" localSheetId="9">'Credit Card Acc 1'!$4:$12</definedName>
    <definedName name="_xlnm.Print_Titles" localSheetId="10">'Credit Card Acc 2'!$4:$12</definedName>
    <definedName name="_xlnm.Print_Titles" localSheetId="11">'Credit Card Acc 3'!$4:$12</definedName>
    <definedName name="_xlnm.Print_Titles" localSheetId="15">'Home Office &amp; Mileage'!$4:$8</definedName>
    <definedName name="_xlnm.Print_Titles" localSheetId="4">'Income Statement'!$6:$12</definedName>
    <definedName name="_xlnm.Print_Titles" localSheetId="12">'Loan Acc 1'!$4:$12</definedName>
    <definedName name="_xlnm.Print_Titles" localSheetId="13">'Loan Acc 2'!$4:$12</definedName>
    <definedName name="_xlnm.Print_Titles" localSheetId="14">'Loan Acc 3'!$4:$12</definedName>
    <definedName name="_xlnm.Print_Titles" localSheetId="1">'Notes from Client'!$11:$12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7" i="14" l="1"/>
  <c r="B9" i="10"/>
  <c r="B7" i="29" s="1"/>
  <c r="F13" i="14"/>
  <c r="B5" i="29"/>
  <c r="G2" i="29" l="1"/>
  <c r="G3" i="29"/>
  <c r="G4" i="29"/>
  <c r="G5" i="29"/>
  <c r="G6" i="29"/>
  <c r="G7" i="29"/>
  <c r="G8" i="29"/>
  <c r="G9" i="29"/>
  <c r="G10" i="29"/>
  <c r="G11" i="29"/>
  <c r="G12" i="29"/>
  <c r="G13" i="29"/>
  <c r="G14" i="29"/>
  <c r="G15" i="29"/>
  <c r="G16" i="29"/>
  <c r="G17" i="29"/>
  <c r="G18" i="29"/>
  <c r="G19" i="29"/>
  <c r="G20" i="29"/>
  <c r="G21" i="29"/>
  <c r="G22" i="29"/>
  <c r="G23" i="29"/>
  <c r="G24" i="29"/>
  <c r="G25" i="29"/>
  <c r="G26" i="29"/>
  <c r="G27" i="29"/>
  <c r="G28" i="29"/>
  <c r="G29" i="29"/>
  <c r="G30" i="29"/>
  <c r="G31" i="29"/>
  <c r="G32" i="29"/>
  <c r="G33" i="29"/>
  <c r="G34" i="29"/>
  <c r="G35" i="29"/>
  <c r="G36" i="29"/>
  <c r="G37" i="29"/>
  <c r="G38" i="29"/>
  <c r="G39" i="29"/>
  <c r="G40" i="29"/>
  <c r="G41" i="29"/>
  <c r="G42" i="29"/>
  <c r="G43" i="29"/>
  <c r="G44" i="29"/>
  <c r="G45" i="29"/>
  <c r="G46" i="29"/>
  <c r="G47" i="29"/>
  <c r="G48" i="29"/>
  <c r="G49" i="29"/>
  <c r="G50" i="29"/>
  <c r="G51" i="29"/>
  <c r="G52" i="29"/>
  <c r="G53" i="29"/>
  <c r="G54" i="29"/>
  <c r="G55" i="29"/>
  <c r="G56" i="29"/>
  <c r="G57" i="29"/>
  <c r="G58" i="29"/>
  <c r="G59" i="29"/>
  <c r="G60" i="29"/>
  <c r="G61" i="29"/>
  <c r="G62" i="29"/>
  <c r="G63" i="29"/>
  <c r="G64" i="29"/>
  <c r="G65" i="29"/>
  <c r="G66" i="29"/>
  <c r="G67" i="29"/>
  <c r="G68" i="29"/>
  <c r="G69" i="29"/>
  <c r="G70" i="29"/>
  <c r="G71" i="29"/>
  <c r="G72" i="29"/>
  <c r="G73" i="29"/>
  <c r="G74" i="29"/>
  <c r="G75" i="29"/>
  <c r="G76" i="29"/>
  <c r="G77" i="29"/>
  <c r="G78" i="29"/>
  <c r="G79" i="29"/>
  <c r="G80" i="29"/>
  <c r="G81" i="29"/>
  <c r="G82" i="29"/>
  <c r="G83" i="29"/>
  <c r="G84" i="29"/>
  <c r="G85" i="29"/>
  <c r="G86" i="29"/>
  <c r="G87" i="29"/>
  <c r="G88" i="29"/>
  <c r="G89" i="29"/>
  <c r="G90" i="29"/>
  <c r="G91" i="29"/>
  <c r="G92" i="29"/>
  <c r="G93" i="29"/>
  <c r="G94" i="29"/>
  <c r="G95" i="29"/>
  <c r="G96" i="29"/>
  <c r="G97" i="29"/>
  <c r="G98" i="29"/>
  <c r="G99" i="29"/>
  <c r="G100" i="29"/>
  <c r="G101" i="29"/>
  <c r="G102" i="29"/>
  <c r="G103" i="29"/>
  <c r="G104" i="29"/>
  <c r="G105" i="29"/>
  <c r="G106" i="29"/>
  <c r="G107" i="29"/>
  <c r="G108" i="29"/>
  <c r="G109" i="29"/>
  <c r="G110" i="29"/>
  <c r="G111" i="29"/>
  <c r="G112" i="29"/>
  <c r="G113" i="29"/>
  <c r="G114" i="29"/>
  <c r="G115" i="29"/>
  <c r="G116" i="29"/>
  <c r="G117" i="29"/>
  <c r="G118" i="29"/>
  <c r="G119" i="29"/>
  <c r="G120" i="29"/>
  <c r="G121" i="29"/>
  <c r="G122" i="29"/>
  <c r="G123" i="29"/>
  <c r="G124" i="29"/>
  <c r="G125" i="29"/>
  <c r="G126" i="29"/>
  <c r="G127" i="29"/>
  <c r="G128" i="29"/>
  <c r="G129" i="29"/>
  <c r="G130" i="29"/>
  <c r="G131" i="29"/>
  <c r="B95" i="14"/>
  <c r="B96" i="14"/>
  <c r="B94" i="14"/>
  <c r="B92" i="14"/>
  <c r="B93" i="14"/>
  <c r="B91" i="14"/>
  <c r="B89" i="14"/>
  <c r="B90" i="14"/>
  <c r="B88" i="14"/>
  <c r="B77" i="14"/>
  <c r="B78" i="14"/>
  <c r="B79" i="14"/>
  <c r="B47" i="14"/>
  <c r="B48" i="14"/>
  <c r="B46" i="14"/>
  <c r="B24" i="32"/>
  <c r="B7" i="32"/>
  <c r="J17" i="32"/>
  <c r="I17" i="32"/>
  <c r="H17" i="32"/>
  <c r="G17" i="32"/>
  <c r="K17" i="32" s="1"/>
  <c r="E17" i="32"/>
  <c r="J16" i="32"/>
  <c r="I16" i="32"/>
  <c r="H16" i="32"/>
  <c r="G16" i="32"/>
  <c r="K16" i="32" s="1"/>
  <c r="E16" i="32"/>
  <c r="E15" i="32"/>
  <c r="J14" i="32"/>
  <c r="I14" i="32"/>
  <c r="H14" i="32"/>
  <c r="G14" i="32"/>
  <c r="K14" i="32" s="1"/>
  <c r="E14" i="32"/>
  <c r="J13" i="32"/>
  <c r="I13" i="32"/>
  <c r="H13" i="32"/>
  <c r="G13" i="32"/>
  <c r="K13" i="32" s="1"/>
  <c r="E13" i="32"/>
  <c r="J12" i="32"/>
  <c r="I12" i="32"/>
  <c r="H12" i="32"/>
  <c r="G12" i="32"/>
  <c r="K12" i="32" s="1"/>
  <c r="E12" i="32"/>
  <c r="J11" i="32"/>
  <c r="I11" i="32"/>
  <c r="H11" i="32"/>
  <c r="G11" i="32"/>
  <c r="K11" i="32" s="1"/>
  <c r="E11" i="32"/>
  <c r="J10" i="32"/>
  <c r="J19" i="32" s="1"/>
  <c r="I10" i="32"/>
  <c r="I19" i="32" s="1"/>
  <c r="H10" i="32"/>
  <c r="H19" i="32" s="1"/>
  <c r="G10" i="32"/>
  <c r="E10" i="32"/>
  <c r="E19" i="32" s="1"/>
  <c r="J53" i="32"/>
  <c r="I53" i="32"/>
  <c r="H53" i="32"/>
  <c r="G53" i="32"/>
  <c r="E53" i="32"/>
  <c r="K51" i="32"/>
  <c r="K50" i="32"/>
  <c r="K49" i="32"/>
  <c r="K48" i="32"/>
  <c r="K47" i="32"/>
  <c r="K46" i="32"/>
  <c r="K45" i="32"/>
  <c r="K44" i="32"/>
  <c r="K43" i="32"/>
  <c r="K42" i="32"/>
  <c r="K41" i="32"/>
  <c r="K40" i="32"/>
  <c r="K39" i="32"/>
  <c r="K38" i="32"/>
  <c r="K37" i="32"/>
  <c r="K36" i="32"/>
  <c r="K35" i="32"/>
  <c r="K34" i="32"/>
  <c r="K33" i="32"/>
  <c r="K32" i="32"/>
  <c r="K31" i="32"/>
  <c r="K30" i="32"/>
  <c r="K29" i="32"/>
  <c r="K28" i="32"/>
  <c r="K27" i="32"/>
  <c r="K53" i="32" s="1"/>
  <c r="H13" i="33"/>
  <c r="F40" i="14"/>
  <c r="F37" i="14"/>
  <c r="F35" i="14"/>
  <c r="F33" i="14"/>
  <c r="F31" i="14"/>
  <c r="F29" i="14"/>
  <c r="D38" i="14"/>
  <c r="B41" i="14"/>
  <c r="B36" i="14"/>
  <c r="B34" i="14"/>
  <c r="B32" i="14"/>
  <c r="B30" i="14"/>
  <c r="B28" i="14"/>
  <c r="N145" i="30"/>
  <c r="N146" i="30" s="1"/>
  <c r="N147" i="30" s="1"/>
  <c r="N148" i="30" s="1"/>
  <c r="N149" i="30" s="1"/>
  <c r="N150" i="30" s="1"/>
  <c r="N151" i="30" s="1"/>
  <c r="N152" i="30" s="1"/>
  <c r="N153" i="30" s="1"/>
  <c r="N154" i="30" s="1"/>
  <c r="R135" i="30"/>
  <c r="B135" i="30"/>
  <c r="R134" i="30"/>
  <c r="B134" i="30"/>
  <c r="R133" i="30"/>
  <c r="B133" i="30"/>
  <c r="R132" i="30"/>
  <c r="B132" i="30"/>
  <c r="R131" i="30"/>
  <c r="R130" i="30"/>
  <c r="R129" i="30"/>
  <c r="R128" i="30"/>
  <c r="R127" i="30"/>
  <c r="R126" i="30"/>
  <c r="R125" i="30"/>
  <c r="R124" i="30"/>
  <c r="R123" i="30"/>
  <c r="R122" i="30"/>
  <c r="R121" i="30"/>
  <c r="R120" i="30"/>
  <c r="R119" i="30"/>
  <c r="R118" i="30"/>
  <c r="R117" i="30"/>
  <c r="R116" i="30"/>
  <c r="B116" i="30"/>
  <c r="R115" i="30"/>
  <c r="R114" i="30"/>
  <c r="R113" i="30"/>
  <c r="R112" i="30" s="1"/>
  <c r="P112" i="30"/>
  <c r="N112" i="30"/>
  <c r="M112" i="30"/>
  <c r="L112" i="30"/>
  <c r="K112" i="30"/>
  <c r="J112" i="30"/>
  <c r="I112" i="30"/>
  <c r="H112" i="30"/>
  <c r="G112" i="30"/>
  <c r="F112" i="30"/>
  <c r="E112" i="30"/>
  <c r="D112" i="30"/>
  <c r="C112" i="30"/>
  <c r="B112" i="30"/>
  <c r="R110" i="30"/>
  <c r="B110" i="30"/>
  <c r="R109" i="30"/>
  <c r="B109" i="30"/>
  <c r="R108" i="30"/>
  <c r="B108" i="30"/>
  <c r="R107" i="30"/>
  <c r="B107" i="30"/>
  <c r="R106" i="30"/>
  <c r="R105" i="30"/>
  <c r="R104" i="30"/>
  <c r="R103" i="30"/>
  <c r="R102" i="30"/>
  <c r="R101" i="30"/>
  <c r="R100" i="30"/>
  <c r="R99" i="30"/>
  <c r="R98" i="30"/>
  <c r="R97" i="30"/>
  <c r="R96" i="30"/>
  <c r="R95" i="30"/>
  <c r="R94" i="30"/>
  <c r="B94" i="30"/>
  <c r="R93" i="30"/>
  <c r="R90" i="30" s="1"/>
  <c r="R92" i="30"/>
  <c r="R91" i="30"/>
  <c r="P90" i="30"/>
  <c r="N90" i="30"/>
  <c r="M90" i="30"/>
  <c r="L90" i="30"/>
  <c r="K90" i="30"/>
  <c r="J90" i="30"/>
  <c r="I90" i="30"/>
  <c r="H90" i="30"/>
  <c r="G90" i="30"/>
  <c r="F90" i="30"/>
  <c r="E90" i="30"/>
  <c r="D90" i="30"/>
  <c r="C90" i="30"/>
  <c r="B90" i="30"/>
  <c r="B88" i="30"/>
  <c r="R87" i="30"/>
  <c r="B87" i="30"/>
  <c r="R86" i="30"/>
  <c r="B86" i="30"/>
  <c r="R85" i="30"/>
  <c r="B85" i="30"/>
  <c r="R84" i="30"/>
  <c r="B84" i="30"/>
  <c r="R83" i="30"/>
  <c r="B83" i="30"/>
  <c r="R82" i="30"/>
  <c r="B82" i="30"/>
  <c r="R81" i="30"/>
  <c r="B81" i="30"/>
  <c r="R80" i="30"/>
  <c r="B80" i="30"/>
  <c r="R79" i="30"/>
  <c r="B79" i="30"/>
  <c r="R78" i="30"/>
  <c r="B78" i="30"/>
  <c r="R77" i="30"/>
  <c r="B77" i="30"/>
  <c r="R76" i="30"/>
  <c r="B76" i="30"/>
  <c r="R75" i="30"/>
  <c r="B75" i="30"/>
  <c r="R74" i="30"/>
  <c r="B74" i="30"/>
  <c r="R73" i="30"/>
  <c r="B73" i="30"/>
  <c r="R72" i="30"/>
  <c r="B72" i="30"/>
  <c r="R71" i="30"/>
  <c r="B71" i="30"/>
  <c r="R70" i="30"/>
  <c r="B70" i="30"/>
  <c r="R69" i="30"/>
  <c r="B69" i="30"/>
  <c r="R68" i="30"/>
  <c r="B68" i="30"/>
  <c r="R67" i="30"/>
  <c r="B67" i="30"/>
  <c r="R66" i="30"/>
  <c r="B66" i="30"/>
  <c r="R65" i="30"/>
  <c r="B65" i="30"/>
  <c r="R64" i="30"/>
  <c r="B64" i="30"/>
  <c r="R63" i="30"/>
  <c r="B63" i="30"/>
  <c r="R62" i="30"/>
  <c r="B62" i="30"/>
  <c r="R61" i="30"/>
  <c r="B61" i="30"/>
  <c r="R60" i="30"/>
  <c r="B60" i="30"/>
  <c r="R59" i="30"/>
  <c r="B59" i="30"/>
  <c r="R58" i="30"/>
  <c r="B58" i="30"/>
  <c r="R57" i="30"/>
  <c r="B57" i="30"/>
  <c r="R56" i="30"/>
  <c r="B56" i="30"/>
  <c r="R55" i="30"/>
  <c r="B55" i="30"/>
  <c r="R54" i="30"/>
  <c r="B54" i="30"/>
  <c r="R53" i="30"/>
  <c r="B53" i="30"/>
  <c r="R52" i="30"/>
  <c r="B52" i="30"/>
  <c r="R51" i="30"/>
  <c r="B51" i="30"/>
  <c r="R50" i="30"/>
  <c r="B50" i="30"/>
  <c r="R49" i="30"/>
  <c r="B49" i="30"/>
  <c r="R48" i="30"/>
  <c r="B48" i="30"/>
  <c r="R47" i="30"/>
  <c r="B47" i="30"/>
  <c r="R46" i="30"/>
  <c r="B46" i="30"/>
  <c r="R45" i="30"/>
  <c r="B45" i="30"/>
  <c r="R44" i="30"/>
  <c r="B44" i="30"/>
  <c r="R43" i="30"/>
  <c r="B43" i="30"/>
  <c r="R42" i="30"/>
  <c r="B42" i="30"/>
  <c r="R41" i="30"/>
  <c r="B41" i="30"/>
  <c r="R40" i="30"/>
  <c r="B40" i="30"/>
  <c r="R39" i="30"/>
  <c r="B39" i="30"/>
  <c r="R38" i="30"/>
  <c r="B38" i="30"/>
  <c r="R37" i="30"/>
  <c r="B37" i="30"/>
  <c r="R36" i="30"/>
  <c r="B36" i="30"/>
  <c r="R35" i="30"/>
  <c r="B35" i="30"/>
  <c r="R34" i="30"/>
  <c r="B34" i="30"/>
  <c r="R33" i="30"/>
  <c r="B33" i="30"/>
  <c r="R32" i="30"/>
  <c r="B32" i="30"/>
  <c r="P31" i="30"/>
  <c r="N31" i="30"/>
  <c r="M31" i="30"/>
  <c r="L31" i="30"/>
  <c r="K31" i="30"/>
  <c r="J31" i="30"/>
  <c r="I31" i="30"/>
  <c r="H31" i="30"/>
  <c r="G31" i="30"/>
  <c r="F31" i="30"/>
  <c r="E31" i="30"/>
  <c r="D31" i="30"/>
  <c r="C31" i="30"/>
  <c r="R29" i="30"/>
  <c r="B29" i="30"/>
  <c r="R28" i="30"/>
  <c r="B28" i="30"/>
  <c r="R27" i="30"/>
  <c r="B27" i="30"/>
  <c r="R26" i="30"/>
  <c r="B26" i="30"/>
  <c r="R25" i="30"/>
  <c r="B25" i="30"/>
  <c r="R24" i="30"/>
  <c r="B24" i="30"/>
  <c r="R23" i="30"/>
  <c r="P23" i="30"/>
  <c r="N23" i="30"/>
  <c r="M23" i="30"/>
  <c r="L23" i="30"/>
  <c r="K23" i="30"/>
  <c r="J23" i="30"/>
  <c r="I23" i="30"/>
  <c r="H23" i="30"/>
  <c r="G23" i="30"/>
  <c r="F23" i="30"/>
  <c r="E23" i="30"/>
  <c r="D23" i="30"/>
  <c r="C23" i="30"/>
  <c r="B23" i="30"/>
  <c r="R21" i="30"/>
  <c r="B21" i="30"/>
  <c r="R20" i="30"/>
  <c r="B20" i="30"/>
  <c r="R19" i="30"/>
  <c r="B19" i="30"/>
  <c r="R18" i="30"/>
  <c r="B18" i="30"/>
  <c r="R17" i="30"/>
  <c r="B17" i="30"/>
  <c r="R16" i="30"/>
  <c r="B16" i="30"/>
  <c r="R15" i="30"/>
  <c r="B15" i="30"/>
  <c r="R14" i="30"/>
  <c r="B14" i="30"/>
  <c r="R13" i="30"/>
  <c r="B13" i="30"/>
  <c r="R12" i="30"/>
  <c r="P12" i="30"/>
  <c r="N12" i="30"/>
  <c r="N88" i="30" s="1"/>
  <c r="M12" i="30"/>
  <c r="M88" i="30" s="1"/>
  <c r="L12" i="30"/>
  <c r="L88" i="30" s="1"/>
  <c r="K12" i="30"/>
  <c r="K88" i="30" s="1"/>
  <c r="J12" i="30"/>
  <c r="J88" i="30" s="1"/>
  <c r="I12" i="30"/>
  <c r="I88" i="30" s="1"/>
  <c r="H12" i="30"/>
  <c r="H88" i="30" s="1"/>
  <c r="G12" i="30"/>
  <c r="G88" i="30" s="1"/>
  <c r="F12" i="30"/>
  <c r="F88" i="30" s="1"/>
  <c r="E12" i="30"/>
  <c r="E88" i="30" s="1"/>
  <c r="D12" i="30"/>
  <c r="D88" i="30" s="1"/>
  <c r="C12" i="30"/>
  <c r="F100" i="10"/>
  <c r="E13" i="29"/>
  <c r="C13" i="14"/>
  <c r="K13" i="14"/>
  <c r="C11" i="26"/>
  <c r="R36" i="26"/>
  <c r="R31" i="26"/>
  <c r="R26" i="26"/>
  <c r="P15" i="26"/>
  <c r="R40" i="26"/>
  <c r="R35" i="26"/>
  <c r="R30" i="26"/>
  <c r="R41" i="26"/>
  <c r="R20" i="26"/>
  <c r="R17" i="26"/>
  <c r="R19" i="26"/>
  <c r="R18" i="26"/>
  <c r="R16" i="26"/>
  <c r="R25" i="26"/>
  <c r="H101" i="10" s="1"/>
  <c r="N15" i="26"/>
  <c r="M15" i="26"/>
  <c r="L15" i="26"/>
  <c r="K15" i="26"/>
  <c r="J15" i="26"/>
  <c r="I15" i="26"/>
  <c r="H15" i="26"/>
  <c r="G15" i="26"/>
  <c r="F15" i="26"/>
  <c r="E15" i="26"/>
  <c r="D15" i="26"/>
  <c r="C15" i="26"/>
  <c r="G19" i="32" l="1"/>
  <c r="K10" i="32"/>
  <c r="K19" i="32" s="1"/>
  <c r="F32" i="14"/>
  <c r="F41" i="14"/>
  <c r="F36" i="14"/>
  <c r="F34" i="14"/>
  <c r="F30" i="14"/>
  <c r="F27" i="14"/>
  <c r="F28" i="14"/>
  <c r="R31" i="30"/>
  <c r="R88" i="30" s="1"/>
  <c r="P137" i="30"/>
  <c r="P88" i="30"/>
  <c r="C137" i="30"/>
  <c r="C88" i="30"/>
  <c r="R15" i="26"/>
  <c r="H100" i="10" s="1"/>
  <c r="D10" i="30" l="1"/>
  <c r="D137" i="30" s="1"/>
  <c r="C139" i="30"/>
  <c r="F95" i="14"/>
  <c r="K95" i="14" s="1"/>
  <c r="F96" i="14"/>
  <c r="K96" i="14" s="1"/>
  <c r="F94" i="14"/>
  <c r="K94" i="14" s="1"/>
  <c r="E10" i="30" l="1"/>
  <c r="E137" i="30" s="1"/>
  <c r="D139" i="30"/>
  <c r="B7" i="30"/>
  <c r="G86" i="14"/>
  <c r="L86" i="14" s="1"/>
  <c r="G85" i="14"/>
  <c r="L85" i="14" s="1"/>
  <c r="F81" i="14"/>
  <c r="K81" i="14" s="1"/>
  <c r="F80" i="14"/>
  <c r="K80" i="14" s="1"/>
  <c r="K63" i="14"/>
  <c r="K62" i="14"/>
  <c r="F70" i="14"/>
  <c r="K70" i="14" s="1"/>
  <c r="F69" i="14"/>
  <c r="K69" i="14" s="1"/>
  <c r="K68" i="14"/>
  <c r="D52" i="14"/>
  <c r="D44" i="14"/>
  <c r="K43" i="14"/>
  <c r="K42" i="14"/>
  <c r="D25" i="14"/>
  <c r="K36" i="14"/>
  <c r="F24" i="14"/>
  <c r="K24" i="14" s="1"/>
  <c r="F23" i="14"/>
  <c r="K23" i="14" s="1"/>
  <c r="F51" i="14"/>
  <c r="K51" i="14" s="1"/>
  <c r="F50" i="14"/>
  <c r="K50" i="14" s="1"/>
  <c r="K49" i="14"/>
  <c r="K41" i="14"/>
  <c r="K37" i="14"/>
  <c r="K28" i="14"/>
  <c r="K29" i="14"/>
  <c r="K30" i="14"/>
  <c r="K34" i="14"/>
  <c r="K35" i="14"/>
  <c r="K27" i="14"/>
  <c r="K22" i="14"/>
  <c r="K21" i="14"/>
  <c r="K20" i="14"/>
  <c r="B174" i="10"/>
  <c r="B175" i="10"/>
  <c r="B173" i="10"/>
  <c r="B171" i="10"/>
  <c r="B172" i="10"/>
  <c r="B170" i="10"/>
  <c r="B149" i="10"/>
  <c r="B150" i="10"/>
  <c r="B148" i="10"/>
  <c r="B146" i="10"/>
  <c r="B147" i="10"/>
  <c r="B145" i="10"/>
  <c r="B168" i="10"/>
  <c r="B169" i="10"/>
  <c r="B167" i="10"/>
  <c r="B142" i="10"/>
  <c r="B143" i="10"/>
  <c r="B144" i="10"/>
  <c r="B66" i="14"/>
  <c r="B162" i="10" s="1"/>
  <c r="B118" i="30" s="1"/>
  <c r="D98" i="14"/>
  <c r="D99" i="14" s="1"/>
  <c r="D82" i="14"/>
  <c r="D71" i="14"/>
  <c r="B76" i="14"/>
  <c r="B166" i="10" s="1"/>
  <c r="B122" i="30" s="1"/>
  <c r="B75" i="14"/>
  <c r="B165" i="10" s="1"/>
  <c r="B121" i="30" s="1"/>
  <c r="B74" i="14"/>
  <c r="B164" i="10" s="1"/>
  <c r="B120" i="30" s="1"/>
  <c r="N147" i="25"/>
  <c r="N148" i="25" s="1"/>
  <c r="N149" i="25" s="1"/>
  <c r="N150" i="25" s="1"/>
  <c r="N151" i="25" s="1"/>
  <c r="N152" i="25" s="1"/>
  <c r="N153" i="25" s="1"/>
  <c r="N154" i="25" s="1"/>
  <c r="N155" i="25" s="1"/>
  <c r="N156" i="25" s="1"/>
  <c r="R136" i="25"/>
  <c r="B136" i="25"/>
  <c r="R135" i="25"/>
  <c r="B135" i="25"/>
  <c r="R134" i="25"/>
  <c r="B134" i="25"/>
  <c r="R133" i="25"/>
  <c r="B133" i="25"/>
  <c r="R132" i="25"/>
  <c r="R131" i="25"/>
  <c r="R130" i="25"/>
  <c r="R129" i="25"/>
  <c r="R128" i="25"/>
  <c r="R127" i="25"/>
  <c r="R126" i="25"/>
  <c r="R125" i="25"/>
  <c r="R124" i="25"/>
  <c r="R123" i="25"/>
  <c r="R122" i="25"/>
  <c r="R121" i="25"/>
  <c r="R120" i="25"/>
  <c r="R119" i="25"/>
  <c r="R118" i="25"/>
  <c r="R117" i="25"/>
  <c r="B117" i="25"/>
  <c r="R116" i="25"/>
  <c r="R115" i="25"/>
  <c r="R114" i="25"/>
  <c r="P113" i="25"/>
  <c r="N113" i="25"/>
  <c r="M113" i="25"/>
  <c r="L113" i="25"/>
  <c r="K113" i="25"/>
  <c r="J113" i="25"/>
  <c r="I113" i="25"/>
  <c r="H113" i="25"/>
  <c r="G113" i="25"/>
  <c r="F113" i="25"/>
  <c r="E113" i="25"/>
  <c r="D113" i="25"/>
  <c r="C113" i="25"/>
  <c r="B113" i="25"/>
  <c r="R111" i="25"/>
  <c r="B111" i="25"/>
  <c r="R110" i="25"/>
  <c r="B110" i="25"/>
  <c r="R109" i="25"/>
  <c r="B109" i="25"/>
  <c r="R108" i="25"/>
  <c r="B108" i="25"/>
  <c r="R107" i="25"/>
  <c r="R106" i="25"/>
  <c r="R105" i="25"/>
  <c r="R104" i="25"/>
  <c r="R103" i="25"/>
  <c r="R102" i="25"/>
  <c r="R101" i="25"/>
  <c r="R100" i="25"/>
  <c r="R99" i="25"/>
  <c r="R98" i="25"/>
  <c r="R97" i="25"/>
  <c r="R96" i="25"/>
  <c r="R95" i="25"/>
  <c r="B95" i="25"/>
  <c r="R94" i="25"/>
  <c r="R93" i="25"/>
  <c r="R92" i="25"/>
  <c r="P91" i="25"/>
  <c r="N91" i="25"/>
  <c r="M91" i="25"/>
  <c r="L91" i="25"/>
  <c r="K91" i="25"/>
  <c r="J91" i="25"/>
  <c r="I91" i="25"/>
  <c r="H91" i="25"/>
  <c r="G91" i="25"/>
  <c r="F91" i="25"/>
  <c r="E91" i="25"/>
  <c r="D91" i="25"/>
  <c r="C91" i="25"/>
  <c r="B91" i="25"/>
  <c r="B89" i="25"/>
  <c r="R88" i="25"/>
  <c r="B88" i="25"/>
  <c r="R87" i="25"/>
  <c r="B87" i="25"/>
  <c r="R86" i="25"/>
  <c r="B86" i="25"/>
  <c r="R85" i="25"/>
  <c r="B85" i="25"/>
  <c r="R84" i="25"/>
  <c r="B84" i="25"/>
  <c r="R83" i="25"/>
  <c r="B83" i="25"/>
  <c r="R82" i="25"/>
  <c r="B82" i="25"/>
  <c r="R81" i="25"/>
  <c r="B81" i="25"/>
  <c r="R80" i="25"/>
  <c r="B80" i="25"/>
  <c r="R79" i="25"/>
  <c r="B79" i="25"/>
  <c r="R78" i="25"/>
  <c r="B78" i="25"/>
  <c r="R77" i="25"/>
  <c r="B77" i="25"/>
  <c r="R76" i="25"/>
  <c r="B76" i="25"/>
  <c r="R75" i="25"/>
  <c r="B75" i="25"/>
  <c r="R74" i="25"/>
  <c r="B74" i="25"/>
  <c r="R73" i="25"/>
  <c r="B73" i="25"/>
  <c r="R72" i="25"/>
  <c r="B72" i="25"/>
  <c r="R71" i="25"/>
  <c r="B71" i="25"/>
  <c r="R70" i="25"/>
  <c r="B70" i="25"/>
  <c r="R69" i="25"/>
  <c r="B69" i="25"/>
  <c r="R68" i="25"/>
  <c r="B68" i="25"/>
  <c r="R67" i="25"/>
  <c r="B67" i="25"/>
  <c r="R66" i="25"/>
  <c r="B66" i="25"/>
  <c r="R65" i="25"/>
  <c r="B65" i="25"/>
  <c r="R64" i="25"/>
  <c r="B64" i="25"/>
  <c r="R63" i="25"/>
  <c r="B63" i="25"/>
  <c r="R62" i="25"/>
  <c r="B62" i="25"/>
  <c r="R61" i="25"/>
  <c r="B61" i="25"/>
  <c r="R60" i="25"/>
  <c r="B60" i="25"/>
  <c r="R59" i="25"/>
  <c r="B59" i="25"/>
  <c r="R58" i="25"/>
  <c r="B58" i="25"/>
  <c r="R57" i="25"/>
  <c r="B57" i="25"/>
  <c r="R56" i="25"/>
  <c r="B56" i="25"/>
  <c r="R55" i="25"/>
  <c r="B55" i="25"/>
  <c r="R54" i="25"/>
  <c r="B54" i="25"/>
  <c r="R53" i="25"/>
  <c r="B53" i="25"/>
  <c r="R52" i="25"/>
  <c r="B52" i="25"/>
  <c r="R51" i="25"/>
  <c r="B51" i="25"/>
  <c r="R50" i="25"/>
  <c r="B50" i="25"/>
  <c r="R49" i="25"/>
  <c r="B49" i="25"/>
  <c r="R48" i="25"/>
  <c r="B48" i="25"/>
  <c r="R47" i="25"/>
  <c r="B47" i="25"/>
  <c r="R46" i="25"/>
  <c r="B46" i="25"/>
  <c r="R45" i="25"/>
  <c r="B45" i="25"/>
  <c r="R44" i="25"/>
  <c r="B44" i="25"/>
  <c r="R43" i="25"/>
  <c r="B43" i="25"/>
  <c r="R42" i="25"/>
  <c r="B42" i="25"/>
  <c r="R41" i="25"/>
  <c r="B41" i="25"/>
  <c r="R40" i="25"/>
  <c r="B40" i="25"/>
  <c r="R39" i="25"/>
  <c r="B39" i="25"/>
  <c r="R38" i="25"/>
  <c r="B38" i="25"/>
  <c r="R37" i="25"/>
  <c r="B37" i="25"/>
  <c r="R36" i="25"/>
  <c r="B36" i="25"/>
  <c r="R35" i="25"/>
  <c r="B35" i="25"/>
  <c r="R34" i="25"/>
  <c r="B34" i="25"/>
  <c r="R33" i="25"/>
  <c r="B33" i="25"/>
  <c r="P32" i="25"/>
  <c r="N32" i="25"/>
  <c r="M32" i="25"/>
  <c r="L32" i="25"/>
  <c r="K32" i="25"/>
  <c r="J32" i="25"/>
  <c r="I32" i="25"/>
  <c r="H32" i="25"/>
  <c r="G32" i="25"/>
  <c r="F32" i="25"/>
  <c r="E32" i="25"/>
  <c r="D32" i="25"/>
  <c r="C32" i="25"/>
  <c r="R30" i="25"/>
  <c r="B30" i="25"/>
  <c r="R29" i="25"/>
  <c r="B29" i="25"/>
  <c r="R28" i="25"/>
  <c r="B28" i="25"/>
  <c r="R27" i="25"/>
  <c r="B27" i="25"/>
  <c r="R26" i="25"/>
  <c r="B26" i="25"/>
  <c r="R25" i="25"/>
  <c r="B25" i="25"/>
  <c r="P24" i="25"/>
  <c r="N24" i="25"/>
  <c r="M24" i="25"/>
  <c r="L24" i="25"/>
  <c r="K24" i="25"/>
  <c r="J24" i="25"/>
  <c r="I24" i="25"/>
  <c r="H24" i="25"/>
  <c r="G24" i="25"/>
  <c r="F24" i="25"/>
  <c r="E24" i="25"/>
  <c r="D24" i="25"/>
  <c r="C24" i="25"/>
  <c r="B24" i="25"/>
  <c r="R22" i="25"/>
  <c r="B22" i="25"/>
  <c r="R21" i="25"/>
  <c r="B21" i="25"/>
  <c r="R20" i="25"/>
  <c r="B20" i="25"/>
  <c r="R19" i="25"/>
  <c r="B19" i="25"/>
  <c r="R18" i="25"/>
  <c r="B18" i="25"/>
  <c r="R17" i="25"/>
  <c r="B17" i="25"/>
  <c r="R16" i="25"/>
  <c r="B16" i="25"/>
  <c r="R15" i="25"/>
  <c r="B15" i="25"/>
  <c r="R14" i="25"/>
  <c r="B14" i="25"/>
  <c r="P13" i="25"/>
  <c r="N13" i="25"/>
  <c r="M13" i="25"/>
  <c r="L13" i="25"/>
  <c r="K13" i="25"/>
  <c r="J13" i="25"/>
  <c r="I13" i="25"/>
  <c r="H13" i="25"/>
  <c r="G13" i="25"/>
  <c r="F13" i="25"/>
  <c r="E13" i="25"/>
  <c r="D13" i="25"/>
  <c r="C13" i="25"/>
  <c r="N147" i="24"/>
  <c r="N148" i="24" s="1"/>
  <c r="N149" i="24" s="1"/>
  <c r="N150" i="24" s="1"/>
  <c r="N151" i="24" s="1"/>
  <c r="N152" i="24" s="1"/>
  <c r="N153" i="24" s="1"/>
  <c r="N154" i="24" s="1"/>
  <c r="N155" i="24" s="1"/>
  <c r="N156" i="24" s="1"/>
  <c r="R136" i="24"/>
  <c r="B136" i="24"/>
  <c r="R135" i="24"/>
  <c r="B135" i="24"/>
  <c r="R134" i="24"/>
  <c r="B134" i="24"/>
  <c r="R133" i="24"/>
  <c r="B133" i="24"/>
  <c r="R132" i="24"/>
  <c r="R131" i="24"/>
  <c r="R130" i="24"/>
  <c r="R129" i="24"/>
  <c r="R128" i="24"/>
  <c r="R127" i="24"/>
  <c r="R126" i="24"/>
  <c r="R125" i="24"/>
  <c r="R124" i="24"/>
  <c r="R123" i="24"/>
  <c r="R122" i="24"/>
  <c r="R121" i="24"/>
  <c r="R120" i="24"/>
  <c r="R119" i="24"/>
  <c r="R118" i="24"/>
  <c r="R117" i="24"/>
  <c r="B117" i="24"/>
  <c r="R116" i="24"/>
  <c r="R115" i="24"/>
  <c r="R114" i="24"/>
  <c r="P113" i="24"/>
  <c r="N113" i="24"/>
  <c r="M113" i="24"/>
  <c r="L113" i="24"/>
  <c r="K113" i="24"/>
  <c r="J113" i="24"/>
  <c r="I113" i="24"/>
  <c r="H113" i="24"/>
  <c r="G113" i="24"/>
  <c r="F113" i="24"/>
  <c r="E113" i="24"/>
  <c r="D113" i="24"/>
  <c r="C113" i="24"/>
  <c r="B113" i="24"/>
  <c r="R111" i="24"/>
  <c r="B111" i="24"/>
  <c r="R110" i="24"/>
  <c r="B110" i="24"/>
  <c r="R109" i="24"/>
  <c r="B109" i="24"/>
  <c r="R108" i="24"/>
  <c r="B108" i="24"/>
  <c r="R107" i="24"/>
  <c r="R106" i="24"/>
  <c r="R105" i="24"/>
  <c r="R104" i="24"/>
  <c r="R103" i="24"/>
  <c r="R102" i="24"/>
  <c r="R101" i="24"/>
  <c r="R100" i="24"/>
  <c r="R99" i="24"/>
  <c r="R98" i="24"/>
  <c r="R97" i="24"/>
  <c r="R96" i="24"/>
  <c r="R95" i="24"/>
  <c r="B95" i="24"/>
  <c r="R94" i="24"/>
  <c r="R93" i="24"/>
  <c r="R92" i="24"/>
  <c r="P91" i="24"/>
  <c r="N91" i="24"/>
  <c r="M91" i="24"/>
  <c r="L91" i="24"/>
  <c r="K91" i="24"/>
  <c r="J91" i="24"/>
  <c r="I91" i="24"/>
  <c r="H91" i="24"/>
  <c r="G91" i="24"/>
  <c r="F91" i="24"/>
  <c r="E91" i="24"/>
  <c r="D91" i="24"/>
  <c r="C91" i="24"/>
  <c r="B91" i="24"/>
  <c r="B89" i="24"/>
  <c r="R88" i="24"/>
  <c r="B88" i="24"/>
  <c r="R87" i="24"/>
  <c r="B87" i="24"/>
  <c r="R86" i="24"/>
  <c r="B86" i="24"/>
  <c r="R85" i="24"/>
  <c r="B85" i="24"/>
  <c r="R84" i="24"/>
  <c r="B84" i="24"/>
  <c r="R83" i="24"/>
  <c r="B83" i="24"/>
  <c r="R82" i="24"/>
  <c r="B82" i="24"/>
  <c r="R81" i="24"/>
  <c r="B81" i="24"/>
  <c r="R80" i="24"/>
  <c r="B80" i="24"/>
  <c r="R79" i="24"/>
  <c r="B79" i="24"/>
  <c r="R78" i="24"/>
  <c r="B78" i="24"/>
  <c r="R77" i="24"/>
  <c r="B77" i="24"/>
  <c r="R76" i="24"/>
  <c r="B76" i="24"/>
  <c r="R75" i="24"/>
  <c r="B75" i="24"/>
  <c r="R74" i="24"/>
  <c r="B74" i="24"/>
  <c r="R73" i="24"/>
  <c r="B73" i="24"/>
  <c r="R72" i="24"/>
  <c r="B72" i="24"/>
  <c r="R71" i="24"/>
  <c r="B71" i="24"/>
  <c r="R70" i="24"/>
  <c r="B70" i="24"/>
  <c r="R69" i="24"/>
  <c r="B69" i="24"/>
  <c r="R68" i="24"/>
  <c r="B68" i="24"/>
  <c r="R67" i="24"/>
  <c r="B67" i="24"/>
  <c r="R66" i="24"/>
  <c r="B66" i="24"/>
  <c r="R65" i="24"/>
  <c r="B65" i="24"/>
  <c r="R64" i="24"/>
  <c r="B64" i="24"/>
  <c r="R63" i="24"/>
  <c r="B63" i="24"/>
  <c r="R62" i="24"/>
  <c r="B62" i="24"/>
  <c r="R61" i="24"/>
  <c r="B61" i="24"/>
  <c r="R60" i="24"/>
  <c r="B60" i="24"/>
  <c r="R59" i="24"/>
  <c r="B59" i="24"/>
  <c r="R58" i="24"/>
  <c r="B58" i="24"/>
  <c r="R57" i="24"/>
  <c r="B57" i="24"/>
  <c r="R56" i="24"/>
  <c r="B56" i="24"/>
  <c r="R55" i="24"/>
  <c r="B55" i="24"/>
  <c r="R54" i="24"/>
  <c r="B54" i="24"/>
  <c r="R53" i="24"/>
  <c r="B53" i="24"/>
  <c r="R52" i="24"/>
  <c r="B52" i="24"/>
  <c r="R51" i="24"/>
  <c r="B51" i="24"/>
  <c r="R50" i="24"/>
  <c r="B50" i="24"/>
  <c r="R49" i="24"/>
  <c r="B49" i="24"/>
  <c r="R48" i="24"/>
  <c r="B48" i="24"/>
  <c r="R47" i="24"/>
  <c r="B47" i="24"/>
  <c r="R46" i="24"/>
  <c r="B46" i="24"/>
  <c r="R45" i="24"/>
  <c r="B45" i="24"/>
  <c r="R44" i="24"/>
  <c r="B44" i="24"/>
  <c r="R43" i="24"/>
  <c r="B43" i="24"/>
  <c r="R42" i="24"/>
  <c r="B42" i="24"/>
  <c r="R41" i="24"/>
  <c r="B41" i="24"/>
  <c r="R40" i="24"/>
  <c r="B40" i="24"/>
  <c r="R39" i="24"/>
  <c r="B39" i="24"/>
  <c r="R38" i="24"/>
  <c r="B38" i="24"/>
  <c r="R37" i="24"/>
  <c r="B37" i="24"/>
  <c r="R36" i="24"/>
  <c r="B36" i="24"/>
  <c r="R35" i="24"/>
  <c r="B35" i="24"/>
  <c r="R34" i="24"/>
  <c r="B34" i="24"/>
  <c r="R33" i="24"/>
  <c r="B33" i="24"/>
  <c r="P32" i="24"/>
  <c r="N32" i="24"/>
  <c r="M32" i="24"/>
  <c r="L32" i="24"/>
  <c r="K32" i="24"/>
  <c r="J32" i="24"/>
  <c r="I32" i="24"/>
  <c r="H32" i="24"/>
  <c r="G32" i="24"/>
  <c r="F32" i="24"/>
  <c r="E32" i="24"/>
  <c r="D32" i="24"/>
  <c r="C32" i="24"/>
  <c r="R30" i="24"/>
  <c r="B30" i="24"/>
  <c r="R29" i="24"/>
  <c r="B29" i="24"/>
  <c r="R28" i="24"/>
  <c r="B28" i="24"/>
  <c r="R27" i="24"/>
  <c r="B27" i="24"/>
  <c r="R26" i="24"/>
  <c r="B26" i="24"/>
  <c r="R25" i="24"/>
  <c r="B25" i="24"/>
  <c r="P24" i="24"/>
  <c r="N24" i="24"/>
  <c r="M24" i="24"/>
  <c r="L24" i="24"/>
  <c r="K24" i="24"/>
  <c r="J24" i="24"/>
  <c r="I24" i="24"/>
  <c r="H24" i="24"/>
  <c r="G24" i="24"/>
  <c r="F24" i="24"/>
  <c r="E24" i="24"/>
  <c r="D24" i="24"/>
  <c r="C24" i="24"/>
  <c r="B24" i="24"/>
  <c r="R22" i="24"/>
  <c r="B22" i="24"/>
  <c r="R21" i="24"/>
  <c r="B21" i="24"/>
  <c r="R20" i="24"/>
  <c r="B20" i="24"/>
  <c r="R19" i="24"/>
  <c r="B19" i="24"/>
  <c r="R18" i="24"/>
  <c r="B18" i="24"/>
  <c r="R17" i="24"/>
  <c r="B17" i="24"/>
  <c r="R16" i="24"/>
  <c r="B16" i="24"/>
  <c r="R15" i="24"/>
  <c r="B15" i="24"/>
  <c r="R14" i="24"/>
  <c r="B14" i="24"/>
  <c r="P13" i="24"/>
  <c r="N13" i="24"/>
  <c r="M13" i="24"/>
  <c r="L13" i="24"/>
  <c r="K13" i="24"/>
  <c r="J13" i="24"/>
  <c r="I13" i="24"/>
  <c r="H13" i="24"/>
  <c r="G13" i="24"/>
  <c r="F13" i="24"/>
  <c r="E13" i="24"/>
  <c r="D13" i="24"/>
  <c r="C13" i="24"/>
  <c r="N147" i="23"/>
  <c r="N148" i="23" s="1"/>
  <c r="N149" i="23" s="1"/>
  <c r="N150" i="23" s="1"/>
  <c r="N151" i="23" s="1"/>
  <c r="N152" i="23" s="1"/>
  <c r="N153" i="23" s="1"/>
  <c r="N154" i="23" s="1"/>
  <c r="N155" i="23" s="1"/>
  <c r="N156" i="23" s="1"/>
  <c r="R136" i="23"/>
  <c r="B136" i="23"/>
  <c r="R135" i="23"/>
  <c r="B135" i="23"/>
  <c r="R134" i="23"/>
  <c r="B134" i="23"/>
  <c r="R133" i="23"/>
  <c r="B133" i="23"/>
  <c r="R132" i="23"/>
  <c r="R131" i="23"/>
  <c r="R130" i="23"/>
  <c r="R129" i="23"/>
  <c r="R128" i="23"/>
  <c r="R127" i="23"/>
  <c r="R126" i="23"/>
  <c r="R125" i="23"/>
  <c r="R124" i="23"/>
  <c r="R123" i="23"/>
  <c r="R122" i="23"/>
  <c r="R121" i="23"/>
  <c r="R120" i="23"/>
  <c r="R119" i="23"/>
  <c r="R118" i="23"/>
  <c r="R117" i="23"/>
  <c r="B117" i="23"/>
  <c r="R116" i="23"/>
  <c r="R115" i="23"/>
  <c r="R114" i="23"/>
  <c r="P113" i="23"/>
  <c r="N113" i="23"/>
  <c r="M113" i="23"/>
  <c r="L113" i="23"/>
  <c r="K113" i="23"/>
  <c r="J113" i="23"/>
  <c r="I113" i="23"/>
  <c r="H113" i="23"/>
  <c r="G113" i="23"/>
  <c r="F113" i="23"/>
  <c r="E113" i="23"/>
  <c r="D113" i="23"/>
  <c r="C113" i="23"/>
  <c r="B113" i="23"/>
  <c r="R111" i="23"/>
  <c r="B111" i="23"/>
  <c r="R110" i="23"/>
  <c r="B110" i="23"/>
  <c r="R109" i="23"/>
  <c r="B109" i="23"/>
  <c r="R108" i="23"/>
  <c r="B108" i="23"/>
  <c r="R107" i="23"/>
  <c r="R106" i="23"/>
  <c r="R105" i="23"/>
  <c r="R104" i="23"/>
  <c r="R103" i="23"/>
  <c r="R102" i="23"/>
  <c r="R101" i="23"/>
  <c r="R100" i="23"/>
  <c r="R99" i="23"/>
  <c r="R98" i="23"/>
  <c r="R97" i="23"/>
  <c r="R96" i="23"/>
  <c r="R95" i="23"/>
  <c r="B95" i="23"/>
  <c r="R94" i="23"/>
  <c r="R93" i="23"/>
  <c r="R92" i="23"/>
  <c r="P91" i="23"/>
  <c r="N91" i="23"/>
  <c r="M91" i="23"/>
  <c r="L91" i="23"/>
  <c r="K91" i="23"/>
  <c r="J91" i="23"/>
  <c r="I91" i="23"/>
  <c r="H91" i="23"/>
  <c r="G91" i="23"/>
  <c r="F91" i="23"/>
  <c r="E91" i="23"/>
  <c r="D91" i="23"/>
  <c r="C91" i="23"/>
  <c r="B91" i="23"/>
  <c r="B89" i="23"/>
  <c r="R88" i="23"/>
  <c r="B88" i="23"/>
  <c r="R87" i="23"/>
  <c r="B87" i="23"/>
  <c r="R86" i="23"/>
  <c r="B86" i="23"/>
  <c r="R85" i="23"/>
  <c r="B85" i="23"/>
  <c r="R84" i="23"/>
  <c r="B84" i="23"/>
  <c r="R83" i="23"/>
  <c r="B83" i="23"/>
  <c r="R82" i="23"/>
  <c r="B82" i="23"/>
  <c r="R81" i="23"/>
  <c r="B81" i="23"/>
  <c r="R80" i="23"/>
  <c r="B80" i="23"/>
  <c r="R79" i="23"/>
  <c r="B79" i="23"/>
  <c r="R78" i="23"/>
  <c r="B78" i="23"/>
  <c r="R77" i="23"/>
  <c r="B77" i="23"/>
  <c r="R76" i="23"/>
  <c r="B76" i="23"/>
  <c r="R75" i="23"/>
  <c r="B75" i="23"/>
  <c r="R74" i="23"/>
  <c r="B74" i="23"/>
  <c r="R73" i="23"/>
  <c r="B73" i="23"/>
  <c r="R72" i="23"/>
  <c r="B72" i="23"/>
  <c r="R71" i="23"/>
  <c r="B71" i="23"/>
  <c r="R70" i="23"/>
  <c r="B70" i="23"/>
  <c r="R69" i="23"/>
  <c r="B69" i="23"/>
  <c r="R68" i="23"/>
  <c r="B68" i="23"/>
  <c r="R67" i="23"/>
  <c r="B67" i="23"/>
  <c r="R66" i="23"/>
  <c r="B66" i="23"/>
  <c r="R65" i="23"/>
  <c r="B65" i="23"/>
  <c r="R64" i="23"/>
  <c r="B64" i="23"/>
  <c r="R63" i="23"/>
  <c r="B63" i="23"/>
  <c r="R62" i="23"/>
  <c r="B62" i="23"/>
  <c r="R61" i="23"/>
  <c r="B61" i="23"/>
  <c r="R60" i="23"/>
  <c r="B60" i="23"/>
  <c r="R59" i="23"/>
  <c r="B59" i="23"/>
  <c r="R58" i="23"/>
  <c r="B58" i="23"/>
  <c r="R57" i="23"/>
  <c r="B57" i="23"/>
  <c r="R56" i="23"/>
  <c r="B56" i="23"/>
  <c r="R55" i="23"/>
  <c r="B55" i="23"/>
  <c r="R54" i="23"/>
  <c r="B54" i="23"/>
  <c r="R53" i="23"/>
  <c r="B53" i="23"/>
  <c r="R52" i="23"/>
  <c r="B52" i="23"/>
  <c r="R51" i="23"/>
  <c r="B51" i="23"/>
  <c r="R50" i="23"/>
  <c r="B50" i="23"/>
  <c r="R49" i="23"/>
  <c r="B49" i="23"/>
  <c r="R48" i="23"/>
  <c r="B48" i="23"/>
  <c r="R47" i="23"/>
  <c r="B47" i="23"/>
  <c r="R46" i="23"/>
  <c r="B46" i="23"/>
  <c r="R45" i="23"/>
  <c r="B45" i="23"/>
  <c r="R44" i="23"/>
  <c r="B44" i="23"/>
  <c r="R43" i="23"/>
  <c r="B43" i="23"/>
  <c r="R42" i="23"/>
  <c r="B42" i="23"/>
  <c r="R41" i="23"/>
  <c r="B41" i="23"/>
  <c r="R40" i="23"/>
  <c r="B40" i="23"/>
  <c r="R39" i="23"/>
  <c r="B39" i="23"/>
  <c r="R38" i="23"/>
  <c r="B38" i="23"/>
  <c r="R37" i="23"/>
  <c r="B37" i="23"/>
  <c r="R36" i="23"/>
  <c r="B36" i="23"/>
  <c r="R35" i="23"/>
  <c r="B35" i="23"/>
  <c r="R34" i="23"/>
  <c r="B34" i="23"/>
  <c r="R33" i="23"/>
  <c r="B33" i="23"/>
  <c r="P32" i="23"/>
  <c r="N32" i="23"/>
  <c r="M32" i="23"/>
  <c r="L32" i="23"/>
  <c r="K32" i="23"/>
  <c r="J32" i="23"/>
  <c r="I32" i="23"/>
  <c r="H32" i="23"/>
  <c r="G32" i="23"/>
  <c r="F32" i="23"/>
  <c r="E32" i="23"/>
  <c r="D32" i="23"/>
  <c r="C32" i="23"/>
  <c r="R30" i="23"/>
  <c r="B30" i="23"/>
  <c r="R29" i="23"/>
  <c r="B29" i="23"/>
  <c r="R28" i="23"/>
  <c r="B28" i="23"/>
  <c r="R27" i="23"/>
  <c r="B27" i="23"/>
  <c r="R26" i="23"/>
  <c r="B26" i="23"/>
  <c r="R25" i="23"/>
  <c r="B25" i="23"/>
  <c r="P24" i="23"/>
  <c r="N24" i="23"/>
  <c r="M24" i="23"/>
  <c r="L24" i="23"/>
  <c r="K24" i="23"/>
  <c r="J24" i="23"/>
  <c r="I24" i="23"/>
  <c r="H24" i="23"/>
  <c r="G24" i="23"/>
  <c r="F24" i="23"/>
  <c r="E24" i="23"/>
  <c r="D24" i="23"/>
  <c r="C24" i="23"/>
  <c r="B24" i="23"/>
  <c r="R22" i="23"/>
  <c r="B22" i="23"/>
  <c r="R21" i="23"/>
  <c r="B21" i="23"/>
  <c r="R20" i="23"/>
  <c r="B20" i="23"/>
  <c r="R19" i="23"/>
  <c r="B19" i="23"/>
  <c r="R18" i="23"/>
  <c r="B18" i="23"/>
  <c r="R17" i="23"/>
  <c r="B17" i="23"/>
  <c r="R16" i="23"/>
  <c r="B16" i="23"/>
  <c r="R15" i="23"/>
  <c r="B15" i="23"/>
  <c r="R14" i="23"/>
  <c r="B14" i="23"/>
  <c r="P13" i="23"/>
  <c r="N13" i="23"/>
  <c r="M13" i="23"/>
  <c r="L13" i="23"/>
  <c r="K13" i="23"/>
  <c r="J13" i="23"/>
  <c r="I13" i="23"/>
  <c r="H13" i="23"/>
  <c r="G13" i="23"/>
  <c r="F13" i="23"/>
  <c r="E13" i="23"/>
  <c r="D13" i="23"/>
  <c r="C13" i="23"/>
  <c r="B133" i="18"/>
  <c r="R133" i="18"/>
  <c r="B134" i="18"/>
  <c r="R134" i="18"/>
  <c r="B135" i="18"/>
  <c r="R135" i="18"/>
  <c r="B136" i="18"/>
  <c r="R136" i="18"/>
  <c r="B133" i="19"/>
  <c r="R133" i="19"/>
  <c r="B134" i="19"/>
  <c r="R134" i="19"/>
  <c r="B135" i="19"/>
  <c r="R135" i="19"/>
  <c r="B136" i="19"/>
  <c r="R136" i="19"/>
  <c r="B133" i="20"/>
  <c r="R133" i="20"/>
  <c r="B134" i="20"/>
  <c r="R134" i="20"/>
  <c r="B135" i="20"/>
  <c r="R135" i="20"/>
  <c r="B136" i="20"/>
  <c r="R136" i="20"/>
  <c r="B133" i="21"/>
  <c r="R133" i="21"/>
  <c r="B134" i="21"/>
  <c r="R134" i="21"/>
  <c r="B135" i="21"/>
  <c r="R135" i="21"/>
  <c r="B136" i="21"/>
  <c r="R136" i="21"/>
  <c r="B133" i="22"/>
  <c r="R133" i="22"/>
  <c r="B134" i="22"/>
  <c r="R134" i="22"/>
  <c r="B135" i="22"/>
  <c r="R135" i="22"/>
  <c r="B136" i="22"/>
  <c r="R136" i="22"/>
  <c r="B133" i="3"/>
  <c r="R133" i="3"/>
  <c r="B134" i="3"/>
  <c r="R134" i="3"/>
  <c r="B135" i="3"/>
  <c r="R135" i="3"/>
  <c r="B136" i="3"/>
  <c r="R136" i="3"/>
  <c r="B117" i="18"/>
  <c r="B117" i="19"/>
  <c r="B117" i="20"/>
  <c r="B117" i="21"/>
  <c r="B117" i="22"/>
  <c r="B117" i="3"/>
  <c r="R107" i="18"/>
  <c r="B108" i="18"/>
  <c r="R108" i="18"/>
  <c r="B109" i="18"/>
  <c r="R109" i="18"/>
  <c r="B110" i="18"/>
  <c r="R110" i="18"/>
  <c r="B111" i="18"/>
  <c r="R111" i="18"/>
  <c r="R107" i="19"/>
  <c r="B108" i="19"/>
  <c r="R108" i="19"/>
  <c r="B109" i="19"/>
  <c r="R109" i="19"/>
  <c r="B110" i="19"/>
  <c r="R110" i="19"/>
  <c r="B111" i="19"/>
  <c r="R111" i="19"/>
  <c r="R107" i="20"/>
  <c r="B108" i="20"/>
  <c r="R108" i="20"/>
  <c r="B109" i="20"/>
  <c r="R109" i="20"/>
  <c r="B110" i="20"/>
  <c r="R110" i="20"/>
  <c r="B111" i="20"/>
  <c r="R111" i="20"/>
  <c r="R107" i="21"/>
  <c r="B108" i="21"/>
  <c r="R108" i="21"/>
  <c r="B109" i="21"/>
  <c r="R109" i="21"/>
  <c r="B110" i="21"/>
  <c r="R110" i="21"/>
  <c r="B111" i="21"/>
  <c r="R111" i="21"/>
  <c r="R107" i="22"/>
  <c r="B108" i="22"/>
  <c r="R108" i="22"/>
  <c r="B109" i="22"/>
  <c r="R109" i="22"/>
  <c r="B110" i="22"/>
  <c r="R110" i="22"/>
  <c r="B111" i="22"/>
  <c r="R111" i="22"/>
  <c r="R107" i="3"/>
  <c r="B108" i="3"/>
  <c r="R108" i="3"/>
  <c r="B109" i="3"/>
  <c r="R109" i="3"/>
  <c r="B110" i="3"/>
  <c r="R110" i="3"/>
  <c r="B111" i="3"/>
  <c r="R111" i="3"/>
  <c r="B95" i="18"/>
  <c r="B95" i="19"/>
  <c r="B95" i="20"/>
  <c r="B95" i="21"/>
  <c r="B95" i="22"/>
  <c r="B95" i="3"/>
  <c r="B34" i="18"/>
  <c r="B35" i="18"/>
  <c r="B36" i="18"/>
  <c r="B37" i="18"/>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86" i="18"/>
  <c r="B87" i="18"/>
  <c r="B88" i="18"/>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7" i="19"/>
  <c r="B88" i="19"/>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75" i="21"/>
  <c r="B76" i="21"/>
  <c r="B77" i="21"/>
  <c r="B78" i="21"/>
  <c r="B79" i="21"/>
  <c r="B80" i="21"/>
  <c r="B81" i="21"/>
  <c r="B82" i="21"/>
  <c r="B83" i="21"/>
  <c r="B84" i="21"/>
  <c r="B85" i="21"/>
  <c r="B86" i="21"/>
  <c r="B87" i="21"/>
  <c r="B88" i="21"/>
  <c r="B34" i="22"/>
  <c r="B35" i="22"/>
  <c r="B36" i="22"/>
  <c r="B37" i="22"/>
  <c r="B38" i="22"/>
  <c r="B39" i="22"/>
  <c r="B40" i="22"/>
  <c r="B41" i="22"/>
  <c r="B42" i="22"/>
  <c r="B43" i="22"/>
  <c r="B44" i="22"/>
  <c r="B45" i="22"/>
  <c r="B46" i="22"/>
  <c r="B47" i="22"/>
  <c r="B48" i="22"/>
  <c r="B49" i="22"/>
  <c r="B50" i="22"/>
  <c r="B51" i="22"/>
  <c r="B52" i="22"/>
  <c r="B53" i="22"/>
  <c r="B54" i="22"/>
  <c r="B55" i="22"/>
  <c r="B56" i="22"/>
  <c r="B57" i="22"/>
  <c r="B58" i="22"/>
  <c r="B59" i="22"/>
  <c r="B60" i="22"/>
  <c r="B61" i="22"/>
  <c r="B62" i="22"/>
  <c r="B63" i="22"/>
  <c r="B64" i="22"/>
  <c r="B65" i="22"/>
  <c r="B66" i="22"/>
  <c r="B67" i="22"/>
  <c r="B68" i="22"/>
  <c r="B69" i="22"/>
  <c r="B70" i="22"/>
  <c r="B71" i="22"/>
  <c r="B72" i="22"/>
  <c r="B73" i="22"/>
  <c r="B74" i="22"/>
  <c r="B75" i="22"/>
  <c r="B76" i="22"/>
  <c r="B77" i="22"/>
  <c r="B78" i="22"/>
  <c r="B79" i="22"/>
  <c r="B80" i="22"/>
  <c r="B81" i="22"/>
  <c r="B82" i="22"/>
  <c r="B83" i="22"/>
  <c r="B84" i="22"/>
  <c r="B85" i="22"/>
  <c r="B86" i="22"/>
  <c r="B87" i="22"/>
  <c r="B88" i="22"/>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26" i="18"/>
  <c r="B27" i="18"/>
  <c r="B28" i="18"/>
  <c r="B29" i="18"/>
  <c r="B30" i="18"/>
  <c r="B26" i="19"/>
  <c r="B27" i="19"/>
  <c r="B28" i="19"/>
  <c r="B29" i="19"/>
  <c r="B30" i="19"/>
  <c r="B26" i="20"/>
  <c r="B27" i="20"/>
  <c r="B28" i="20"/>
  <c r="B29" i="20"/>
  <c r="B30" i="20"/>
  <c r="B26" i="21"/>
  <c r="B27" i="21"/>
  <c r="B28" i="21"/>
  <c r="B29" i="21"/>
  <c r="B30" i="21"/>
  <c r="B26" i="22"/>
  <c r="B27" i="22"/>
  <c r="B28" i="22"/>
  <c r="B29" i="22"/>
  <c r="B30" i="22"/>
  <c r="B26" i="3"/>
  <c r="B27" i="3"/>
  <c r="B28" i="3"/>
  <c r="B29" i="3"/>
  <c r="B30" i="3"/>
  <c r="B15" i="18"/>
  <c r="B16" i="18"/>
  <c r="B17" i="18"/>
  <c r="B18" i="18"/>
  <c r="B19" i="18"/>
  <c r="B20" i="18"/>
  <c r="B21" i="18"/>
  <c r="B22" i="18"/>
  <c r="B15" i="19"/>
  <c r="B16" i="19"/>
  <c r="B17" i="19"/>
  <c r="B18" i="19"/>
  <c r="B19" i="19"/>
  <c r="B20" i="19"/>
  <c r="B21" i="19"/>
  <c r="B22" i="19"/>
  <c r="B15" i="20"/>
  <c r="B16" i="20"/>
  <c r="B17" i="20"/>
  <c r="B18" i="20"/>
  <c r="B19" i="20"/>
  <c r="B20" i="20"/>
  <c r="B21" i="20"/>
  <c r="B22" i="20"/>
  <c r="B15" i="21"/>
  <c r="B16" i="21"/>
  <c r="B17" i="21"/>
  <c r="B18" i="21"/>
  <c r="B19" i="21"/>
  <c r="B20" i="21"/>
  <c r="B21" i="21"/>
  <c r="B22" i="21"/>
  <c r="B15" i="22"/>
  <c r="B16" i="22"/>
  <c r="B17" i="22"/>
  <c r="B18" i="22"/>
  <c r="B19" i="22"/>
  <c r="B20" i="22"/>
  <c r="B21" i="22"/>
  <c r="B22" i="22"/>
  <c r="B15" i="3"/>
  <c r="B16" i="3"/>
  <c r="B17" i="3"/>
  <c r="B18" i="3"/>
  <c r="B19" i="3"/>
  <c r="B20" i="3"/>
  <c r="B21" i="3"/>
  <c r="B22" i="3"/>
  <c r="B67" i="14"/>
  <c r="B163" i="10" s="1"/>
  <c r="B119" i="30" s="1"/>
  <c r="B65" i="14"/>
  <c r="B161" i="10" s="1"/>
  <c r="B117" i="30" s="1"/>
  <c r="B19" i="14"/>
  <c r="B159" i="10" s="1"/>
  <c r="B115" i="30" s="1"/>
  <c r="B18" i="14"/>
  <c r="B158" i="10" s="1"/>
  <c r="B114" i="30" s="1"/>
  <c r="B17" i="14"/>
  <c r="B157" i="10" s="1"/>
  <c r="B113" i="30" s="1"/>
  <c r="F134" i="10"/>
  <c r="R115" i="18"/>
  <c r="R116" i="18"/>
  <c r="R117" i="18"/>
  <c r="R118" i="18"/>
  <c r="R119" i="18"/>
  <c r="R120" i="18"/>
  <c r="R121" i="18"/>
  <c r="R122" i="18"/>
  <c r="R123" i="18"/>
  <c r="R124" i="18"/>
  <c r="R125" i="18"/>
  <c r="R126" i="18"/>
  <c r="R127" i="18"/>
  <c r="R128" i="18"/>
  <c r="R129" i="18"/>
  <c r="R130" i="18"/>
  <c r="R131" i="18"/>
  <c r="R132" i="18"/>
  <c r="R115" i="19"/>
  <c r="R116" i="19"/>
  <c r="R117" i="19"/>
  <c r="R118" i="19"/>
  <c r="R119" i="19"/>
  <c r="R120" i="19"/>
  <c r="R121" i="19"/>
  <c r="R122" i="19"/>
  <c r="R123" i="19"/>
  <c r="R124" i="19"/>
  <c r="R125" i="19"/>
  <c r="R126" i="19"/>
  <c r="R127" i="19"/>
  <c r="R128" i="19"/>
  <c r="R129" i="19"/>
  <c r="R130" i="19"/>
  <c r="R131" i="19"/>
  <c r="R132" i="19"/>
  <c r="R115" i="20"/>
  <c r="R116" i="20"/>
  <c r="R117" i="20"/>
  <c r="R118" i="20"/>
  <c r="R119" i="20"/>
  <c r="R120" i="20"/>
  <c r="R121" i="20"/>
  <c r="R122" i="20"/>
  <c r="R123" i="20"/>
  <c r="R124" i="20"/>
  <c r="R125" i="20"/>
  <c r="R126" i="20"/>
  <c r="R127" i="20"/>
  <c r="R128" i="20"/>
  <c r="R129" i="20"/>
  <c r="R130" i="20"/>
  <c r="R131" i="20"/>
  <c r="R132" i="20"/>
  <c r="R115" i="21"/>
  <c r="R116" i="21"/>
  <c r="R117" i="21"/>
  <c r="R118" i="21"/>
  <c r="R119" i="21"/>
  <c r="R120" i="21"/>
  <c r="R121" i="21"/>
  <c r="R122" i="21"/>
  <c r="R123" i="21"/>
  <c r="R124" i="21"/>
  <c r="R125" i="21"/>
  <c r="R126" i="21"/>
  <c r="R127" i="21"/>
  <c r="R128" i="21"/>
  <c r="R129" i="21"/>
  <c r="R130" i="21"/>
  <c r="R131" i="21"/>
  <c r="R132" i="21"/>
  <c r="R115" i="22"/>
  <c r="R116" i="22"/>
  <c r="R117" i="22"/>
  <c r="R118" i="22"/>
  <c r="R119" i="22"/>
  <c r="R120" i="22"/>
  <c r="R121" i="22"/>
  <c r="R122" i="22"/>
  <c r="R123" i="22"/>
  <c r="R124" i="22"/>
  <c r="R125" i="22"/>
  <c r="R126" i="22"/>
  <c r="R127" i="22"/>
  <c r="R128" i="22"/>
  <c r="R129" i="22"/>
  <c r="R130" i="22"/>
  <c r="R131" i="22"/>
  <c r="R132" i="22"/>
  <c r="R115" i="3"/>
  <c r="R116" i="3"/>
  <c r="R117" i="3"/>
  <c r="R118" i="3"/>
  <c r="R119" i="3"/>
  <c r="R120" i="3"/>
  <c r="R121" i="3"/>
  <c r="R122" i="3"/>
  <c r="R123" i="3"/>
  <c r="R124" i="3"/>
  <c r="R125" i="3"/>
  <c r="R126" i="3"/>
  <c r="R127" i="3"/>
  <c r="R128" i="3"/>
  <c r="R129" i="3"/>
  <c r="R130" i="3"/>
  <c r="R131" i="3"/>
  <c r="R132" i="3"/>
  <c r="R114" i="18"/>
  <c r="R114" i="19"/>
  <c r="R114" i="20"/>
  <c r="R114" i="21"/>
  <c r="R114" i="22"/>
  <c r="R114" i="3"/>
  <c r="R93" i="18"/>
  <c r="R94" i="18"/>
  <c r="R95" i="18"/>
  <c r="R96" i="18"/>
  <c r="R97" i="18"/>
  <c r="R98" i="18"/>
  <c r="R99" i="18"/>
  <c r="R100" i="18"/>
  <c r="R101" i="18"/>
  <c r="R102" i="18"/>
  <c r="R103" i="18"/>
  <c r="R104" i="18"/>
  <c r="R105" i="18"/>
  <c r="R106" i="18"/>
  <c r="R93" i="19"/>
  <c r="R94" i="19"/>
  <c r="R95" i="19"/>
  <c r="R96" i="19"/>
  <c r="R97" i="19"/>
  <c r="R98" i="19"/>
  <c r="R99" i="19"/>
  <c r="R100" i="19"/>
  <c r="R101" i="19"/>
  <c r="R102" i="19"/>
  <c r="R103" i="19"/>
  <c r="R104" i="19"/>
  <c r="R105" i="19"/>
  <c r="R106" i="19"/>
  <c r="R93" i="20"/>
  <c r="R94" i="20"/>
  <c r="R95" i="20"/>
  <c r="R96" i="20"/>
  <c r="R97" i="20"/>
  <c r="R98" i="20"/>
  <c r="R99" i="20"/>
  <c r="R100" i="20"/>
  <c r="R101" i="20"/>
  <c r="R102" i="20"/>
  <c r="R103" i="20"/>
  <c r="R104" i="20"/>
  <c r="R105" i="20"/>
  <c r="R106" i="20"/>
  <c r="R93" i="21"/>
  <c r="R94" i="21"/>
  <c r="R95" i="21"/>
  <c r="R96" i="21"/>
  <c r="R97" i="21"/>
  <c r="R98" i="21"/>
  <c r="R99" i="21"/>
  <c r="R100" i="21"/>
  <c r="R101" i="21"/>
  <c r="R102" i="21"/>
  <c r="R103" i="21"/>
  <c r="R104" i="21"/>
  <c r="R105" i="21"/>
  <c r="R106" i="21"/>
  <c r="R93" i="22"/>
  <c r="R94" i="22"/>
  <c r="R95" i="22"/>
  <c r="R96" i="22"/>
  <c r="R97" i="22"/>
  <c r="R98" i="22"/>
  <c r="R99" i="22"/>
  <c r="R100" i="22"/>
  <c r="R101" i="22"/>
  <c r="R102" i="22"/>
  <c r="R103" i="22"/>
  <c r="R104" i="22"/>
  <c r="R105" i="22"/>
  <c r="R106" i="22"/>
  <c r="R93" i="3"/>
  <c r="R94" i="3"/>
  <c r="R95" i="3"/>
  <c r="R96" i="3"/>
  <c r="R97" i="3"/>
  <c r="R98" i="3"/>
  <c r="R99" i="3"/>
  <c r="R100" i="3"/>
  <c r="R101" i="3"/>
  <c r="R102" i="3"/>
  <c r="R103" i="3"/>
  <c r="R104" i="3"/>
  <c r="R105" i="3"/>
  <c r="R106" i="3"/>
  <c r="R92" i="18"/>
  <c r="R92" i="19"/>
  <c r="R92" i="20"/>
  <c r="R92" i="21"/>
  <c r="R92" i="22"/>
  <c r="R92" i="3"/>
  <c r="R34" i="18"/>
  <c r="R35" i="18"/>
  <c r="R36" i="18"/>
  <c r="R37" i="18"/>
  <c r="R38" i="18"/>
  <c r="R39" i="18"/>
  <c r="R40" i="18"/>
  <c r="R41" i="18"/>
  <c r="R42" i="18"/>
  <c r="R43" i="18"/>
  <c r="R44" i="18"/>
  <c r="R45" i="18"/>
  <c r="R46" i="18"/>
  <c r="R47" i="18"/>
  <c r="R48" i="18"/>
  <c r="R49" i="18"/>
  <c r="R50" i="18"/>
  <c r="R51" i="18"/>
  <c r="R52" i="18"/>
  <c r="R53" i="18"/>
  <c r="R54" i="18"/>
  <c r="R55" i="18"/>
  <c r="R56" i="18"/>
  <c r="R57" i="18"/>
  <c r="R58" i="18"/>
  <c r="R59" i="18"/>
  <c r="R60" i="18"/>
  <c r="R61" i="18"/>
  <c r="R62" i="18"/>
  <c r="R63" i="18"/>
  <c r="R64" i="18"/>
  <c r="R65" i="18"/>
  <c r="R66" i="18"/>
  <c r="R67" i="18"/>
  <c r="R68" i="18"/>
  <c r="R69" i="18"/>
  <c r="R70" i="18"/>
  <c r="R71" i="18"/>
  <c r="R72" i="18"/>
  <c r="R73" i="18"/>
  <c r="R74" i="18"/>
  <c r="R75" i="18"/>
  <c r="R76" i="18"/>
  <c r="R77" i="18"/>
  <c r="R78" i="18"/>
  <c r="R79" i="18"/>
  <c r="R80" i="18"/>
  <c r="R81" i="18"/>
  <c r="R82" i="18"/>
  <c r="R83" i="18"/>
  <c r="R84" i="18"/>
  <c r="R85" i="18"/>
  <c r="R86" i="18"/>
  <c r="R87" i="18"/>
  <c r="R88" i="18"/>
  <c r="R34" i="19"/>
  <c r="R35" i="19"/>
  <c r="R36" i="19"/>
  <c r="R37" i="19"/>
  <c r="R38" i="19"/>
  <c r="R39" i="19"/>
  <c r="R40" i="19"/>
  <c r="R41" i="19"/>
  <c r="R42" i="19"/>
  <c r="R43" i="19"/>
  <c r="R44" i="19"/>
  <c r="R45" i="19"/>
  <c r="R46" i="19"/>
  <c r="R47" i="19"/>
  <c r="R48" i="19"/>
  <c r="R49" i="19"/>
  <c r="R50" i="19"/>
  <c r="R51" i="19"/>
  <c r="R52" i="19"/>
  <c r="R53" i="19"/>
  <c r="R54" i="19"/>
  <c r="R55" i="19"/>
  <c r="R56" i="19"/>
  <c r="R57" i="19"/>
  <c r="R58" i="19"/>
  <c r="R59" i="19"/>
  <c r="R60" i="19"/>
  <c r="R61" i="19"/>
  <c r="R62" i="19"/>
  <c r="R63" i="19"/>
  <c r="R64" i="19"/>
  <c r="R65" i="19"/>
  <c r="R66" i="19"/>
  <c r="R67" i="19"/>
  <c r="R68" i="19"/>
  <c r="R69" i="19"/>
  <c r="R70" i="19"/>
  <c r="R71" i="19"/>
  <c r="R72" i="19"/>
  <c r="R73" i="19"/>
  <c r="R74" i="19"/>
  <c r="R75" i="19"/>
  <c r="R76" i="19"/>
  <c r="R77" i="19"/>
  <c r="R78" i="19"/>
  <c r="R79" i="19"/>
  <c r="R80" i="19"/>
  <c r="R81" i="19"/>
  <c r="R82" i="19"/>
  <c r="R83" i="19"/>
  <c r="R84" i="19"/>
  <c r="R85" i="19"/>
  <c r="R86" i="19"/>
  <c r="R87" i="19"/>
  <c r="R88" i="19"/>
  <c r="R34" i="20"/>
  <c r="R35" i="20"/>
  <c r="R36" i="20"/>
  <c r="R37" i="20"/>
  <c r="R38" i="20"/>
  <c r="R39" i="20"/>
  <c r="R40" i="20"/>
  <c r="R41" i="20"/>
  <c r="R42" i="20"/>
  <c r="R43" i="20"/>
  <c r="R44" i="20"/>
  <c r="R45" i="20"/>
  <c r="R46" i="20"/>
  <c r="R47" i="20"/>
  <c r="R48" i="20"/>
  <c r="R49" i="20"/>
  <c r="R50" i="20"/>
  <c r="R51" i="20"/>
  <c r="R52" i="20"/>
  <c r="R53" i="20"/>
  <c r="R54" i="20"/>
  <c r="R55" i="20"/>
  <c r="R56" i="20"/>
  <c r="R57" i="20"/>
  <c r="R58" i="20"/>
  <c r="R59" i="20"/>
  <c r="R60" i="20"/>
  <c r="R61" i="20"/>
  <c r="R62" i="20"/>
  <c r="R63" i="20"/>
  <c r="R64" i="20"/>
  <c r="R65" i="20"/>
  <c r="R66" i="20"/>
  <c r="R67" i="20"/>
  <c r="R68" i="20"/>
  <c r="R69" i="20"/>
  <c r="R70" i="20"/>
  <c r="R71" i="20"/>
  <c r="R72" i="20"/>
  <c r="R73" i="20"/>
  <c r="R74" i="20"/>
  <c r="R75" i="20"/>
  <c r="R76" i="20"/>
  <c r="R77" i="20"/>
  <c r="R78" i="20"/>
  <c r="R79" i="20"/>
  <c r="R80" i="20"/>
  <c r="R81" i="20"/>
  <c r="R82" i="20"/>
  <c r="R83" i="20"/>
  <c r="R84" i="20"/>
  <c r="R85" i="20"/>
  <c r="R86" i="20"/>
  <c r="R87" i="20"/>
  <c r="R88" i="20"/>
  <c r="R34" i="21"/>
  <c r="R35" i="21"/>
  <c r="R36" i="21"/>
  <c r="R37" i="21"/>
  <c r="R38" i="21"/>
  <c r="R39" i="21"/>
  <c r="R40" i="21"/>
  <c r="R41" i="21"/>
  <c r="R42" i="21"/>
  <c r="R43" i="21"/>
  <c r="R44" i="21"/>
  <c r="R45" i="21"/>
  <c r="R46" i="21"/>
  <c r="R47" i="21"/>
  <c r="R48" i="21"/>
  <c r="R49" i="21"/>
  <c r="R50" i="21"/>
  <c r="R51" i="21"/>
  <c r="R52" i="21"/>
  <c r="R53" i="21"/>
  <c r="R54" i="21"/>
  <c r="R55" i="21"/>
  <c r="R56" i="21"/>
  <c r="R57" i="21"/>
  <c r="R58" i="21"/>
  <c r="R59" i="21"/>
  <c r="R60" i="21"/>
  <c r="R61" i="21"/>
  <c r="R62" i="21"/>
  <c r="R63" i="21"/>
  <c r="R64" i="21"/>
  <c r="R65" i="21"/>
  <c r="R66" i="21"/>
  <c r="R67" i="21"/>
  <c r="R68" i="21"/>
  <c r="R69" i="21"/>
  <c r="R70" i="21"/>
  <c r="R71" i="21"/>
  <c r="R72" i="21"/>
  <c r="R73" i="21"/>
  <c r="R74" i="21"/>
  <c r="R75" i="21"/>
  <c r="R76" i="21"/>
  <c r="R77" i="21"/>
  <c r="R78" i="21"/>
  <c r="R79" i="21"/>
  <c r="R80" i="21"/>
  <c r="R81" i="21"/>
  <c r="R82" i="21"/>
  <c r="R83" i="21"/>
  <c r="R84" i="21"/>
  <c r="R85" i="21"/>
  <c r="R86" i="21"/>
  <c r="R87" i="21"/>
  <c r="R88" i="21"/>
  <c r="R34" i="22"/>
  <c r="R35" i="22"/>
  <c r="R36" i="22"/>
  <c r="R37" i="22"/>
  <c r="R38" i="22"/>
  <c r="R39" i="22"/>
  <c r="R40" i="22"/>
  <c r="R41" i="22"/>
  <c r="R42" i="22"/>
  <c r="R43" i="22"/>
  <c r="R44" i="22"/>
  <c r="R45" i="22"/>
  <c r="R46" i="22"/>
  <c r="R47" i="22"/>
  <c r="R48" i="22"/>
  <c r="R49" i="22"/>
  <c r="R50" i="22"/>
  <c r="R51" i="22"/>
  <c r="R52" i="22"/>
  <c r="R53" i="22"/>
  <c r="R54" i="22"/>
  <c r="R55" i="22"/>
  <c r="R56" i="22"/>
  <c r="R57" i="22"/>
  <c r="R58" i="22"/>
  <c r="R59" i="22"/>
  <c r="R60" i="22"/>
  <c r="R61" i="22"/>
  <c r="R62" i="22"/>
  <c r="R63" i="22"/>
  <c r="R64" i="22"/>
  <c r="R65" i="22"/>
  <c r="R66" i="22"/>
  <c r="R67" i="22"/>
  <c r="R68" i="22"/>
  <c r="R69" i="22"/>
  <c r="R70" i="22"/>
  <c r="R71" i="22"/>
  <c r="R72" i="22"/>
  <c r="R73" i="22"/>
  <c r="R74" i="22"/>
  <c r="R75" i="22"/>
  <c r="R76" i="22"/>
  <c r="R77" i="22"/>
  <c r="R78" i="22"/>
  <c r="R79" i="22"/>
  <c r="R80" i="22"/>
  <c r="R81" i="22"/>
  <c r="R82" i="22"/>
  <c r="R83" i="22"/>
  <c r="R84" i="22"/>
  <c r="R85" i="22"/>
  <c r="R86" i="22"/>
  <c r="R87" i="22"/>
  <c r="R88" i="22"/>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33" i="18"/>
  <c r="R33" i="19"/>
  <c r="R33" i="20"/>
  <c r="R33" i="21"/>
  <c r="R33" i="22"/>
  <c r="R33" i="3"/>
  <c r="R26" i="18"/>
  <c r="R27" i="18"/>
  <c r="R28" i="18"/>
  <c r="R29" i="18"/>
  <c r="R30" i="18"/>
  <c r="R26" i="19"/>
  <c r="R27" i="19"/>
  <c r="R28" i="19"/>
  <c r="R29" i="19"/>
  <c r="R30" i="19"/>
  <c r="R26" i="20"/>
  <c r="R27" i="20"/>
  <c r="R28" i="20"/>
  <c r="R29" i="20"/>
  <c r="R30" i="20"/>
  <c r="R26" i="21"/>
  <c r="R27" i="21"/>
  <c r="R28" i="21"/>
  <c r="R29" i="21"/>
  <c r="R30" i="21"/>
  <c r="R26" i="22"/>
  <c r="R27" i="22"/>
  <c r="R28" i="22"/>
  <c r="R29" i="22"/>
  <c r="R30" i="22"/>
  <c r="R26" i="3"/>
  <c r="R27" i="3"/>
  <c r="R28" i="3"/>
  <c r="R29" i="3"/>
  <c r="R30" i="3"/>
  <c r="R25" i="18"/>
  <c r="R25" i="19"/>
  <c r="R25" i="20"/>
  <c r="R25" i="21"/>
  <c r="R25" i="22"/>
  <c r="R25" i="3"/>
  <c r="R22" i="18"/>
  <c r="R22" i="19"/>
  <c r="R22" i="20"/>
  <c r="R22" i="21"/>
  <c r="R22" i="22"/>
  <c r="R22" i="3"/>
  <c r="R16" i="18"/>
  <c r="R17" i="18"/>
  <c r="R18" i="18"/>
  <c r="R19" i="18"/>
  <c r="R20" i="18"/>
  <c r="R21" i="18"/>
  <c r="R16" i="19"/>
  <c r="R17" i="19"/>
  <c r="R18" i="19"/>
  <c r="R19" i="19"/>
  <c r="R20" i="19"/>
  <c r="R21" i="19"/>
  <c r="R16" i="20"/>
  <c r="R17" i="20"/>
  <c r="R18" i="20"/>
  <c r="R19" i="20"/>
  <c r="R20" i="20"/>
  <c r="R21" i="20"/>
  <c r="R16" i="21"/>
  <c r="R17" i="21"/>
  <c r="R18" i="21"/>
  <c r="R19" i="21"/>
  <c r="R20" i="21"/>
  <c r="R21" i="21"/>
  <c r="R16" i="22"/>
  <c r="R17" i="22"/>
  <c r="R18" i="22"/>
  <c r="R19" i="22"/>
  <c r="R20" i="22"/>
  <c r="R21" i="22"/>
  <c r="R16" i="3"/>
  <c r="R17" i="3"/>
  <c r="R18" i="3"/>
  <c r="R19" i="3"/>
  <c r="R20" i="3"/>
  <c r="R21" i="3"/>
  <c r="D91" i="18"/>
  <c r="E91" i="18"/>
  <c r="F91" i="18"/>
  <c r="G91" i="18"/>
  <c r="H91" i="18"/>
  <c r="I91" i="18"/>
  <c r="J91" i="18"/>
  <c r="K91" i="18"/>
  <c r="L91" i="18"/>
  <c r="M91" i="18"/>
  <c r="N91" i="18"/>
  <c r="D91" i="19"/>
  <c r="E91" i="19"/>
  <c r="F91" i="19"/>
  <c r="G91" i="19"/>
  <c r="H91" i="19"/>
  <c r="I91" i="19"/>
  <c r="J91" i="19"/>
  <c r="K91" i="19"/>
  <c r="L91" i="19"/>
  <c r="M91" i="19"/>
  <c r="N91" i="19"/>
  <c r="D91" i="20"/>
  <c r="E91" i="20"/>
  <c r="F91" i="20"/>
  <c r="G91" i="20"/>
  <c r="H91" i="20"/>
  <c r="I91" i="20"/>
  <c r="J91" i="20"/>
  <c r="K91" i="20"/>
  <c r="L91" i="20"/>
  <c r="M91" i="20"/>
  <c r="N91" i="20"/>
  <c r="D91" i="21"/>
  <c r="E91" i="21"/>
  <c r="F91" i="21"/>
  <c r="G91" i="21"/>
  <c r="H91" i="21"/>
  <c r="I91" i="21"/>
  <c r="J91" i="21"/>
  <c r="K91" i="21"/>
  <c r="L91" i="21"/>
  <c r="M91" i="21"/>
  <c r="N91" i="21"/>
  <c r="D91" i="22"/>
  <c r="E91" i="22"/>
  <c r="F91" i="22"/>
  <c r="G91" i="22"/>
  <c r="H91" i="22"/>
  <c r="I91" i="22"/>
  <c r="J91" i="22"/>
  <c r="K91" i="22"/>
  <c r="L91" i="22"/>
  <c r="M91" i="22"/>
  <c r="N91" i="22"/>
  <c r="D91" i="3"/>
  <c r="E91" i="3"/>
  <c r="F91" i="3"/>
  <c r="G91" i="3"/>
  <c r="H91" i="3"/>
  <c r="I91" i="3"/>
  <c r="J91" i="3"/>
  <c r="K91" i="3"/>
  <c r="L91" i="3"/>
  <c r="M91" i="3"/>
  <c r="N91" i="3"/>
  <c r="C91" i="18"/>
  <c r="C91" i="19"/>
  <c r="C91" i="20"/>
  <c r="C91" i="21"/>
  <c r="C91" i="22"/>
  <c r="C91" i="3"/>
  <c r="P113" i="18"/>
  <c r="P113" i="19"/>
  <c r="P113" i="20"/>
  <c r="P113" i="21"/>
  <c r="P113" i="22"/>
  <c r="P113" i="3"/>
  <c r="D113" i="18"/>
  <c r="E113" i="18"/>
  <c r="F113" i="18"/>
  <c r="G113" i="18"/>
  <c r="H113" i="18"/>
  <c r="I113" i="18"/>
  <c r="J113" i="18"/>
  <c r="K113" i="18"/>
  <c r="L113" i="18"/>
  <c r="M113" i="18"/>
  <c r="N113" i="18"/>
  <c r="D113" i="19"/>
  <c r="E113" i="19"/>
  <c r="F113" i="19"/>
  <c r="G113" i="19"/>
  <c r="H113" i="19"/>
  <c r="I113" i="19"/>
  <c r="J113" i="19"/>
  <c r="K113" i="19"/>
  <c r="L113" i="19"/>
  <c r="M113" i="19"/>
  <c r="N113" i="19"/>
  <c r="D113" i="20"/>
  <c r="E113" i="20"/>
  <c r="F113" i="20"/>
  <c r="G113" i="20"/>
  <c r="H113" i="20"/>
  <c r="I113" i="20"/>
  <c r="J113" i="20"/>
  <c r="K113" i="20"/>
  <c r="L113" i="20"/>
  <c r="M113" i="20"/>
  <c r="N113" i="20"/>
  <c r="D113" i="21"/>
  <c r="E113" i="21"/>
  <c r="F113" i="21"/>
  <c r="G113" i="21"/>
  <c r="H113" i="21"/>
  <c r="I113" i="21"/>
  <c r="J113" i="21"/>
  <c r="K113" i="21"/>
  <c r="L113" i="21"/>
  <c r="M113" i="21"/>
  <c r="N113" i="21"/>
  <c r="D113" i="22"/>
  <c r="E113" i="22"/>
  <c r="F113" i="22"/>
  <c r="G113" i="22"/>
  <c r="H113" i="22"/>
  <c r="I113" i="22"/>
  <c r="J113" i="22"/>
  <c r="K113" i="22"/>
  <c r="L113" i="22"/>
  <c r="M113" i="22"/>
  <c r="N113" i="22"/>
  <c r="D113" i="3"/>
  <c r="E113" i="3"/>
  <c r="F113" i="3"/>
  <c r="G113" i="3"/>
  <c r="H113" i="3"/>
  <c r="I113" i="3"/>
  <c r="J113" i="3"/>
  <c r="K113" i="3"/>
  <c r="L113" i="3"/>
  <c r="M113" i="3"/>
  <c r="N113" i="3"/>
  <c r="C113" i="18"/>
  <c r="C113" i="19"/>
  <c r="C113" i="20"/>
  <c r="C113" i="21"/>
  <c r="C113" i="22"/>
  <c r="C113" i="3"/>
  <c r="N32" i="18"/>
  <c r="N32" i="19"/>
  <c r="N32" i="20"/>
  <c r="N32" i="21"/>
  <c r="N32" i="22"/>
  <c r="N32" i="3"/>
  <c r="D32" i="18"/>
  <c r="E32" i="18"/>
  <c r="F32" i="18"/>
  <c r="G32" i="18"/>
  <c r="H32" i="18"/>
  <c r="I32" i="18"/>
  <c r="J32" i="18"/>
  <c r="K32" i="18"/>
  <c r="L32" i="18"/>
  <c r="M32" i="18"/>
  <c r="D32" i="19"/>
  <c r="E32" i="19"/>
  <c r="F32" i="19"/>
  <c r="G32" i="19"/>
  <c r="H32" i="19"/>
  <c r="I32" i="19"/>
  <c r="J32" i="19"/>
  <c r="K32" i="19"/>
  <c r="L32" i="19"/>
  <c r="M32" i="19"/>
  <c r="D32" i="20"/>
  <c r="E32" i="20"/>
  <c r="F32" i="20"/>
  <c r="G32" i="20"/>
  <c r="H32" i="20"/>
  <c r="I32" i="20"/>
  <c r="J32" i="20"/>
  <c r="K32" i="20"/>
  <c r="L32" i="20"/>
  <c r="M32" i="20"/>
  <c r="D32" i="21"/>
  <c r="E32" i="21"/>
  <c r="F32" i="21"/>
  <c r="G32" i="21"/>
  <c r="H32" i="21"/>
  <c r="I32" i="21"/>
  <c r="J32" i="21"/>
  <c r="K32" i="21"/>
  <c r="L32" i="21"/>
  <c r="M32" i="21"/>
  <c r="D32" i="22"/>
  <c r="E32" i="22"/>
  <c r="F32" i="22"/>
  <c r="G32" i="22"/>
  <c r="H32" i="22"/>
  <c r="I32" i="22"/>
  <c r="J32" i="22"/>
  <c r="K32" i="22"/>
  <c r="L32" i="22"/>
  <c r="M32" i="22"/>
  <c r="D32" i="3"/>
  <c r="E32" i="3"/>
  <c r="F32" i="3"/>
  <c r="G32" i="3"/>
  <c r="H32" i="3"/>
  <c r="I32" i="3"/>
  <c r="J32" i="3"/>
  <c r="K32" i="3"/>
  <c r="L32" i="3"/>
  <c r="M32" i="3"/>
  <c r="C32" i="18"/>
  <c r="C32" i="19"/>
  <c r="C32" i="20"/>
  <c r="C32" i="21"/>
  <c r="C32" i="22"/>
  <c r="C32" i="3"/>
  <c r="P24" i="18"/>
  <c r="P24" i="19"/>
  <c r="P24" i="20"/>
  <c r="P24" i="21"/>
  <c r="P24" i="22"/>
  <c r="P24" i="3"/>
  <c r="D24" i="18"/>
  <c r="E24" i="18"/>
  <c r="F24" i="18"/>
  <c r="G24" i="18"/>
  <c r="H24" i="18"/>
  <c r="I24" i="18"/>
  <c r="J24" i="18"/>
  <c r="K24" i="18"/>
  <c r="L24" i="18"/>
  <c r="M24" i="18"/>
  <c r="N24" i="18"/>
  <c r="D24" i="19"/>
  <c r="E24" i="19"/>
  <c r="F24" i="19"/>
  <c r="G24" i="19"/>
  <c r="H24" i="19"/>
  <c r="I24" i="19"/>
  <c r="J24" i="19"/>
  <c r="K24" i="19"/>
  <c r="L24" i="19"/>
  <c r="M24" i="19"/>
  <c r="N24" i="19"/>
  <c r="D24" i="20"/>
  <c r="E24" i="20"/>
  <c r="F24" i="20"/>
  <c r="G24" i="20"/>
  <c r="H24" i="20"/>
  <c r="I24" i="20"/>
  <c r="J24" i="20"/>
  <c r="K24" i="20"/>
  <c r="L24" i="20"/>
  <c r="M24" i="20"/>
  <c r="N24" i="20"/>
  <c r="D24" i="21"/>
  <c r="E24" i="21"/>
  <c r="F24" i="21"/>
  <c r="G24" i="21"/>
  <c r="H24" i="21"/>
  <c r="I24" i="21"/>
  <c r="J24" i="21"/>
  <c r="K24" i="21"/>
  <c r="L24" i="21"/>
  <c r="M24" i="21"/>
  <c r="N24" i="21"/>
  <c r="D24" i="22"/>
  <c r="E24" i="22"/>
  <c r="F24" i="22"/>
  <c r="G24" i="22"/>
  <c r="H24" i="22"/>
  <c r="I24" i="22"/>
  <c r="J24" i="22"/>
  <c r="K24" i="22"/>
  <c r="L24" i="22"/>
  <c r="M24" i="22"/>
  <c r="N24" i="22"/>
  <c r="D24" i="3"/>
  <c r="E24" i="3"/>
  <c r="F24" i="3"/>
  <c r="G24" i="3"/>
  <c r="H24" i="3"/>
  <c r="I24" i="3"/>
  <c r="J24" i="3"/>
  <c r="K24" i="3"/>
  <c r="L24" i="3"/>
  <c r="M24" i="3"/>
  <c r="N24" i="3"/>
  <c r="C24" i="18"/>
  <c r="C24" i="19"/>
  <c r="C24" i="20"/>
  <c r="C24" i="21"/>
  <c r="C24" i="22"/>
  <c r="C24" i="3"/>
  <c r="P13" i="18"/>
  <c r="P13" i="19"/>
  <c r="P13" i="20"/>
  <c r="P13" i="21"/>
  <c r="P13" i="22"/>
  <c r="P13" i="3"/>
  <c r="N13" i="18"/>
  <c r="M13" i="18"/>
  <c r="L13" i="18"/>
  <c r="K13" i="18"/>
  <c r="J13" i="18"/>
  <c r="I13" i="18"/>
  <c r="H13" i="18"/>
  <c r="G13" i="18"/>
  <c r="F13" i="18"/>
  <c r="E13" i="18"/>
  <c r="D13" i="18"/>
  <c r="N13" i="19"/>
  <c r="M13" i="19"/>
  <c r="L13" i="19"/>
  <c r="K13" i="19"/>
  <c r="J13" i="19"/>
  <c r="I13" i="19"/>
  <c r="H13" i="19"/>
  <c r="G13" i="19"/>
  <c r="F13" i="19"/>
  <c r="E13" i="19"/>
  <c r="D13" i="19"/>
  <c r="N13" i="20"/>
  <c r="M13" i="20"/>
  <c r="L13" i="20"/>
  <c r="K13" i="20"/>
  <c r="J13" i="20"/>
  <c r="I13" i="20"/>
  <c r="H13" i="20"/>
  <c r="G13" i="20"/>
  <c r="F13" i="20"/>
  <c r="E13" i="20"/>
  <c r="D13" i="20"/>
  <c r="N13" i="21"/>
  <c r="M13" i="21"/>
  <c r="L13" i="21"/>
  <c r="K13" i="21"/>
  <c r="J13" i="21"/>
  <c r="I13" i="21"/>
  <c r="H13" i="21"/>
  <c r="G13" i="21"/>
  <c r="F13" i="21"/>
  <c r="E13" i="21"/>
  <c r="D13" i="21"/>
  <c r="N13" i="22"/>
  <c r="M13" i="22"/>
  <c r="L13" i="22"/>
  <c r="K13" i="22"/>
  <c r="J13" i="22"/>
  <c r="I13" i="22"/>
  <c r="H13" i="22"/>
  <c r="G13" i="22"/>
  <c r="F13" i="22"/>
  <c r="E13" i="22"/>
  <c r="D13" i="22"/>
  <c r="N13" i="3"/>
  <c r="M13" i="3"/>
  <c r="L13" i="3"/>
  <c r="K13" i="3"/>
  <c r="J13" i="3"/>
  <c r="I13" i="3"/>
  <c r="H13" i="3"/>
  <c r="G13" i="3"/>
  <c r="F13" i="3"/>
  <c r="E13" i="3"/>
  <c r="D13" i="3"/>
  <c r="C13" i="18"/>
  <c r="C13" i="19"/>
  <c r="C13" i="20"/>
  <c r="C13" i="21"/>
  <c r="C13" i="22"/>
  <c r="C13" i="3"/>
  <c r="F13" i="10"/>
  <c r="B131" i="24" l="1"/>
  <c r="B130" i="30"/>
  <c r="B132" i="23"/>
  <c r="B131" i="30"/>
  <c r="B130" i="22"/>
  <c r="B129" i="30"/>
  <c r="B128" i="22"/>
  <c r="B127" i="30"/>
  <c r="B129" i="24"/>
  <c r="B128" i="30"/>
  <c r="B127" i="21"/>
  <c r="B126" i="30"/>
  <c r="B106" i="18"/>
  <c r="B105" i="30"/>
  <c r="B107" i="18"/>
  <c r="B106" i="30"/>
  <c r="B105" i="23"/>
  <c r="B104" i="30"/>
  <c r="B103" i="22"/>
  <c r="B102" i="30"/>
  <c r="B104" i="24"/>
  <c r="B103" i="30"/>
  <c r="B102" i="22"/>
  <c r="B101" i="30"/>
  <c r="B125" i="21"/>
  <c r="B124" i="30"/>
  <c r="B126" i="20"/>
  <c r="B125" i="30"/>
  <c r="B124" i="24"/>
  <c r="B123" i="30"/>
  <c r="B99" i="23"/>
  <c r="B98" i="30"/>
  <c r="B100" i="19"/>
  <c r="B99" i="30"/>
  <c r="B101" i="23"/>
  <c r="B100" i="30"/>
  <c r="E139" i="30"/>
  <c r="F10" i="30"/>
  <c r="F137" i="30" s="1"/>
  <c r="P138" i="25"/>
  <c r="C138" i="20"/>
  <c r="C138" i="21"/>
  <c r="D47" i="10"/>
  <c r="H47" i="10" s="1"/>
  <c r="D57" i="10"/>
  <c r="H57" i="10" s="1"/>
  <c r="D65" i="10"/>
  <c r="H65" i="10" s="1"/>
  <c r="D69" i="10"/>
  <c r="H69" i="10" s="1"/>
  <c r="D74" i="10"/>
  <c r="H74" i="10" s="1"/>
  <c r="D78" i="10"/>
  <c r="H78" i="10" s="1"/>
  <c r="D84" i="10"/>
  <c r="H84" i="10" s="1"/>
  <c r="D52" i="10"/>
  <c r="H52" i="10" s="1"/>
  <c r="D64" i="10"/>
  <c r="H64" i="10" s="1"/>
  <c r="D70" i="10"/>
  <c r="H70" i="10" s="1"/>
  <c r="D77" i="10"/>
  <c r="H77" i="10" s="1"/>
  <c r="D82" i="10"/>
  <c r="H82" i="10" s="1"/>
  <c r="D86" i="10"/>
  <c r="H86" i="10" s="1"/>
  <c r="D49" i="10"/>
  <c r="H49" i="10" s="1"/>
  <c r="D61" i="10"/>
  <c r="H61" i="10" s="1"/>
  <c r="D67" i="10"/>
  <c r="H67" i="10" s="1"/>
  <c r="D72" i="10"/>
  <c r="H72" i="10" s="1"/>
  <c r="D76" i="10"/>
  <c r="H76" i="10" s="1"/>
  <c r="D81" i="10"/>
  <c r="H81" i="10" s="1"/>
  <c r="D87" i="10"/>
  <c r="H87" i="10" s="1"/>
  <c r="D33" i="10"/>
  <c r="D51" i="10"/>
  <c r="H51" i="10" s="1"/>
  <c r="D59" i="10"/>
  <c r="H59" i="10" s="1"/>
  <c r="D63" i="10"/>
  <c r="H63" i="10" s="1"/>
  <c r="D68" i="10"/>
  <c r="H68" i="10" s="1"/>
  <c r="D73" i="10"/>
  <c r="H73" i="10" s="1"/>
  <c r="D79" i="10"/>
  <c r="H79" i="10" s="1"/>
  <c r="D85" i="10"/>
  <c r="H85" i="10" s="1"/>
  <c r="D34" i="10"/>
  <c r="H34" i="10" s="1"/>
  <c r="D35" i="10"/>
  <c r="H35" i="10" s="1"/>
  <c r="D36" i="10"/>
  <c r="H36" i="10" s="1"/>
  <c r="D37" i="10"/>
  <c r="H37" i="10" s="1"/>
  <c r="D38" i="10"/>
  <c r="H38" i="10" s="1"/>
  <c r="D39" i="10"/>
  <c r="H39" i="10" s="1"/>
  <c r="D40" i="10"/>
  <c r="H40" i="10" s="1"/>
  <c r="D41" i="10"/>
  <c r="H41" i="10" s="1"/>
  <c r="D42" i="10"/>
  <c r="H42" i="10" s="1"/>
  <c r="D43" i="10"/>
  <c r="H43" i="10" s="1"/>
  <c r="D44" i="10"/>
  <c r="H44" i="10" s="1"/>
  <c r="D45" i="10"/>
  <c r="H45" i="10" s="1"/>
  <c r="D46" i="10"/>
  <c r="H46" i="10" s="1"/>
  <c r="D48" i="10"/>
  <c r="H48" i="10" s="1"/>
  <c r="D50" i="10"/>
  <c r="H50" i="10" s="1"/>
  <c r="D54" i="10"/>
  <c r="H54" i="10" s="1"/>
  <c r="D55" i="10"/>
  <c r="H55" i="10" s="1"/>
  <c r="D56" i="10"/>
  <c r="H56" i="10" s="1"/>
  <c r="D60" i="10"/>
  <c r="H60" i="10" s="1"/>
  <c r="D62" i="10"/>
  <c r="H62" i="10" s="1"/>
  <c r="D66" i="10"/>
  <c r="H66" i="10" s="1"/>
  <c r="D71" i="10"/>
  <c r="H71" i="10" s="1"/>
  <c r="D75" i="10"/>
  <c r="H75" i="10" s="1"/>
  <c r="D80" i="10"/>
  <c r="H80" i="10" s="1"/>
  <c r="D83" i="10"/>
  <c r="H83" i="10" s="1"/>
  <c r="D88" i="10"/>
  <c r="H88" i="10" s="1"/>
  <c r="D27" i="10"/>
  <c r="H27" i="10" s="1"/>
  <c r="D144" i="10"/>
  <c r="H144" i="10" s="1"/>
  <c r="C138" i="22"/>
  <c r="D53" i="10"/>
  <c r="H53" i="10" s="1"/>
  <c r="P138" i="24"/>
  <c r="P89" i="24"/>
  <c r="P138" i="23"/>
  <c r="P89" i="23"/>
  <c r="B7" i="26"/>
  <c r="P89" i="25"/>
  <c r="C138" i="23"/>
  <c r="D29" i="10"/>
  <c r="H29" i="10" s="1"/>
  <c r="D30" i="10"/>
  <c r="H30" i="10" s="1"/>
  <c r="D25" i="10"/>
  <c r="D19" i="10"/>
  <c r="H19" i="10" s="1"/>
  <c r="D26" i="10"/>
  <c r="H26" i="10" s="1"/>
  <c r="C138" i="24"/>
  <c r="D28" i="10"/>
  <c r="H28" i="10" s="1"/>
  <c r="C138" i="25"/>
  <c r="C141" i="25" s="1"/>
  <c r="D58" i="10"/>
  <c r="H58" i="10" s="1"/>
  <c r="D22" i="10"/>
  <c r="H22" i="10" s="1"/>
  <c r="D21" i="10"/>
  <c r="H21" i="10" s="1"/>
  <c r="D20" i="10"/>
  <c r="H20" i="10" s="1"/>
  <c r="D18" i="10"/>
  <c r="H18" i="10" s="1"/>
  <c r="D17" i="10"/>
  <c r="H17" i="10" s="1"/>
  <c r="D16" i="10"/>
  <c r="H16" i="10" s="1"/>
  <c r="D168" i="10"/>
  <c r="H168" i="10" s="1"/>
  <c r="D145" i="10"/>
  <c r="D173" i="10"/>
  <c r="F91" i="14" s="1"/>
  <c r="K91" i="14" s="1"/>
  <c r="D161" i="10"/>
  <c r="H161" i="10" s="1"/>
  <c r="D171" i="10"/>
  <c r="H171" i="10" s="1"/>
  <c r="D167" i="10"/>
  <c r="H167" i="10" s="1"/>
  <c r="D166" i="10"/>
  <c r="H166" i="10" s="1"/>
  <c r="D157" i="10"/>
  <c r="D153" i="10"/>
  <c r="H153" i="10" s="1"/>
  <c r="D141" i="10"/>
  <c r="H141" i="10" s="1"/>
  <c r="D169" i="10"/>
  <c r="H169" i="10" s="1"/>
  <c r="D152" i="10"/>
  <c r="H152" i="10" s="1"/>
  <c r="D135" i="10"/>
  <c r="D139" i="10"/>
  <c r="H139" i="10" s="1"/>
  <c r="D151" i="10"/>
  <c r="H151" i="10" s="1"/>
  <c r="D154" i="10"/>
  <c r="H154" i="10" s="1"/>
  <c r="D176" i="10"/>
  <c r="H176" i="10" s="1"/>
  <c r="D164" i="10"/>
  <c r="H164" i="10" s="1"/>
  <c r="D150" i="10"/>
  <c r="F90" i="14" s="1"/>
  <c r="K90" i="14" s="1"/>
  <c r="D179" i="10"/>
  <c r="H179" i="10" s="1"/>
  <c r="D140" i="10"/>
  <c r="H140" i="10" s="1"/>
  <c r="D149" i="10"/>
  <c r="H149" i="10" s="1"/>
  <c r="D137" i="10"/>
  <c r="H137" i="10" s="1"/>
  <c r="D177" i="10"/>
  <c r="H177" i="10" s="1"/>
  <c r="D148" i="10"/>
  <c r="F88" i="14" s="1"/>
  <c r="K88" i="14" s="1"/>
  <c r="D136" i="10"/>
  <c r="H136" i="10" s="1"/>
  <c r="R113" i="25"/>
  <c r="D172" i="10"/>
  <c r="H172" i="10" s="1"/>
  <c r="D147" i="10"/>
  <c r="H147" i="10" s="1"/>
  <c r="D165" i="10"/>
  <c r="H165" i="10" s="1"/>
  <c r="D178" i="10"/>
  <c r="H178" i="10" s="1"/>
  <c r="D142" i="10"/>
  <c r="H142" i="10" s="1"/>
  <c r="D170" i="10"/>
  <c r="H170" i="10" s="1"/>
  <c r="D138" i="10"/>
  <c r="H138" i="10" s="1"/>
  <c r="D175" i="10"/>
  <c r="F93" i="14" s="1"/>
  <c r="K93" i="14" s="1"/>
  <c r="D163" i="10"/>
  <c r="H163" i="10" s="1"/>
  <c r="D160" i="10"/>
  <c r="H160" i="10" s="1"/>
  <c r="R113" i="23"/>
  <c r="D143" i="10"/>
  <c r="H143" i="10" s="1"/>
  <c r="D159" i="10"/>
  <c r="H159" i="10" s="1"/>
  <c r="D146" i="10"/>
  <c r="H146" i="10" s="1"/>
  <c r="D158" i="10"/>
  <c r="H158" i="10" s="1"/>
  <c r="D174" i="10"/>
  <c r="F92" i="14" s="1"/>
  <c r="K92" i="14" s="1"/>
  <c r="D162" i="10"/>
  <c r="H162" i="10" s="1"/>
  <c r="R91" i="25"/>
  <c r="R113" i="24"/>
  <c r="D89" i="23"/>
  <c r="L89" i="24"/>
  <c r="R91" i="24"/>
  <c r="B7" i="18"/>
  <c r="B7" i="19"/>
  <c r="B7" i="24"/>
  <c r="B7" i="22"/>
  <c r="B7" i="25"/>
  <c r="B7" i="23"/>
  <c r="B7" i="3"/>
  <c r="B7" i="21"/>
  <c r="B7" i="20"/>
  <c r="B130" i="19"/>
  <c r="B130" i="23"/>
  <c r="B128" i="3"/>
  <c r="B131" i="23"/>
  <c r="B124" i="3"/>
  <c r="B100" i="18"/>
  <c r="B131" i="22"/>
  <c r="B99" i="18"/>
  <c r="B131" i="25"/>
  <c r="B132" i="19"/>
  <c r="B132" i="25"/>
  <c r="B131" i="19"/>
  <c r="B140" i="10"/>
  <c r="B96" i="30" s="1"/>
  <c r="B132" i="18"/>
  <c r="B126" i="3"/>
  <c r="G44" i="14"/>
  <c r="B103" i="18"/>
  <c r="G38" i="14"/>
  <c r="K40" i="14"/>
  <c r="L44" i="14" s="1"/>
  <c r="B102" i="20"/>
  <c r="B131" i="21"/>
  <c r="B131" i="18"/>
  <c r="B124" i="23"/>
  <c r="B100" i="22"/>
  <c r="B126" i="21"/>
  <c r="B130" i="18"/>
  <c r="B126" i="23"/>
  <c r="B124" i="21"/>
  <c r="B124" i="18"/>
  <c r="B131" i="3"/>
  <c r="B132" i="20"/>
  <c r="B132" i="24"/>
  <c r="B106" i="25"/>
  <c r="B130" i="3"/>
  <c r="B131" i="20"/>
  <c r="B124" i="25"/>
  <c r="B101" i="22"/>
  <c r="B107" i="19"/>
  <c r="B107" i="23"/>
  <c r="B105" i="24"/>
  <c r="B99" i="22"/>
  <c r="B100" i="23"/>
  <c r="B99" i="24"/>
  <c r="B126" i="24"/>
  <c r="B105" i="3"/>
  <c r="B105" i="20"/>
  <c r="B101" i="20"/>
  <c r="B100" i="20"/>
  <c r="B124" i="20"/>
  <c r="B127" i="22"/>
  <c r="B100" i="3"/>
  <c r="B105" i="21"/>
  <c r="B105" i="19"/>
  <c r="B126" i="22"/>
  <c r="B100" i="24"/>
  <c r="B100" i="25"/>
  <c r="B99" i="3"/>
  <c r="B100" i="21"/>
  <c r="B124" i="22"/>
  <c r="B136" i="10"/>
  <c r="B92" i="30" s="1"/>
  <c r="B99" i="21"/>
  <c r="B105" i="18"/>
  <c r="B132" i="21"/>
  <c r="B124" i="19"/>
  <c r="B130" i="24"/>
  <c r="B139" i="10"/>
  <c r="B95" i="30" s="1"/>
  <c r="B101" i="24"/>
  <c r="B129" i="25"/>
  <c r="B104" i="18"/>
  <c r="B130" i="25"/>
  <c r="B141" i="10"/>
  <c r="B97" i="30" s="1"/>
  <c r="B121" i="19"/>
  <c r="B121" i="21"/>
  <c r="B121" i="24"/>
  <c r="B121" i="20"/>
  <c r="B106" i="19"/>
  <c r="B125" i="23"/>
  <c r="B107" i="24"/>
  <c r="B104" i="19"/>
  <c r="B125" i="25"/>
  <c r="B106" i="21"/>
  <c r="B130" i="20"/>
  <c r="B128" i="18"/>
  <c r="B103" i="23"/>
  <c r="B102" i="24"/>
  <c r="K33" i="14"/>
  <c r="L38" i="14" s="1"/>
  <c r="B106" i="22"/>
  <c r="B104" i="20"/>
  <c r="B107" i="22"/>
  <c r="B129" i="20"/>
  <c r="B127" i="18"/>
  <c r="B127" i="23"/>
  <c r="B103" i="25"/>
  <c r="B126" i="25"/>
  <c r="B104" i="3"/>
  <c r="B105" i="22"/>
  <c r="B104" i="21"/>
  <c r="B103" i="20"/>
  <c r="B99" i="19"/>
  <c r="B132" i="22"/>
  <c r="B130" i="21"/>
  <c r="B128" i="20"/>
  <c r="B127" i="19"/>
  <c r="B126" i="18"/>
  <c r="B104" i="23"/>
  <c r="B103" i="24"/>
  <c r="B127" i="24"/>
  <c r="B106" i="24"/>
  <c r="B107" i="20"/>
  <c r="B127" i="3"/>
  <c r="B125" i="22"/>
  <c r="B107" i="25"/>
  <c r="B102" i="23"/>
  <c r="B125" i="24"/>
  <c r="B106" i="20"/>
  <c r="B107" i="21"/>
  <c r="B125" i="3"/>
  <c r="B129" i="18"/>
  <c r="B102" i="25"/>
  <c r="B103" i="19"/>
  <c r="B129" i="19"/>
  <c r="B128" i="19"/>
  <c r="B103" i="3"/>
  <c r="B104" i="22"/>
  <c r="B103" i="21"/>
  <c r="B107" i="3"/>
  <c r="B127" i="20"/>
  <c r="B126" i="19"/>
  <c r="B125" i="18"/>
  <c r="B128" i="23"/>
  <c r="B104" i="25"/>
  <c r="B102" i="3"/>
  <c r="B102" i="21"/>
  <c r="B128" i="21"/>
  <c r="B125" i="19"/>
  <c r="B128" i="24"/>
  <c r="B106" i="3"/>
  <c r="B129" i="21"/>
  <c r="B127" i="25"/>
  <c r="B101" i="3"/>
  <c r="B101" i="21"/>
  <c r="B99" i="20"/>
  <c r="B132" i="3"/>
  <c r="B129" i="22"/>
  <c r="B125" i="20"/>
  <c r="B106" i="23"/>
  <c r="B129" i="23"/>
  <c r="B105" i="25"/>
  <c r="B128" i="25"/>
  <c r="B137" i="10"/>
  <c r="B93" i="30" s="1"/>
  <c r="B129" i="3"/>
  <c r="B102" i="18"/>
  <c r="B102" i="19"/>
  <c r="B99" i="25"/>
  <c r="B101" i="25"/>
  <c r="B101" i="19"/>
  <c r="B101" i="18"/>
  <c r="B122" i="21"/>
  <c r="B122" i="22"/>
  <c r="B122" i="25"/>
  <c r="B122" i="23"/>
  <c r="B122" i="3"/>
  <c r="B122" i="24"/>
  <c r="B122" i="18"/>
  <c r="B122" i="19"/>
  <c r="B122" i="20"/>
  <c r="B123" i="24"/>
  <c r="B123" i="25"/>
  <c r="B123" i="23"/>
  <c r="B123" i="20"/>
  <c r="B123" i="21"/>
  <c r="B123" i="22"/>
  <c r="B123" i="3"/>
  <c r="B123" i="18"/>
  <c r="B123" i="19"/>
  <c r="B121" i="23"/>
  <c r="B121" i="25"/>
  <c r="B121" i="3"/>
  <c r="B121" i="22"/>
  <c r="B114" i="18"/>
  <c r="B114" i="3"/>
  <c r="B114" i="25"/>
  <c r="B114" i="23"/>
  <c r="B114" i="19"/>
  <c r="B114" i="20"/>
  <c r="B114" i="21"/>
  <c r="B114" i="24"/>
  <c r="B114" i="22"/>
  <c r="B135" i="10"/>
  <c r="B91" i="30" s="1"/>
  <c r="B121" i="18"/>
  <c r="B115" i="19"/>
  <c r="B115" i="22"/>
  <c r="B115" i="20"/>
  <c r="B115" i="25"/>
  <c r="B115" i="24"/>
  <c r="B115" i="23"/>
  <c r="B115" i="18"/>
  <c r="B116" i="19"/>
  <c r="B116" i="3"/>
  <c r="B116" i="22"/>
  <c r="B116" i="25"/>
  <c r="B116" i="24"/>
  <c r="B116" i="23"/>
  <c r="B116" i="20"/>
  <c r="B116" i="18"/>
  <c r="B116" i="21"/>
  <c r="B119" i="24"/>
  <c r="B119" i="23"/>
  <c r="B119" i="19"/>
  <c r="B119" i="20"/>
  <c r="B119" i="3"/>
  <c r="B119" i="18"/>
  <c r="B119" i="25"/>
  <c r="B119" i="21"/>
  <c r="B120" i="23"/>
  <c r="B120" i="21"/>
  <c r="B120" i="19"/>
  <c r="B120" i="22"/>
  <c r="B120" i="20"/>
  <c r="B120" i="3"/>
  <c r="B120" i="25"/>
  <c r="B120" i="24"/>
  <c r="B120" i="18"/>
  <c r="B118" i="22"/>
  <c r="B118" i="20"/>
  <c r="B118" i="25"/>
  <c r="B118" i="18"/>
  <c r="B118" i="24"/>
  <c r="B118" i="3"/>
  <c r="B118" i="23"/>
  <c r="B118" i="21"/>
  <c r="B118" i="19"/>
  <c r="B119" i="22"/>
  <c r="B115" i="3"/>
  <c r="B115" i="21"/>
  <c r="K89" i="25"/>
  <c r="L89" i="25"/>
  <c r="D89" i="25"/>
  <c r="M89" i="25"/>
  <c r="E89" i="25"/>
  <c r="I89" i="24"/>
  <c r="F89" i="25"/>
  <c r="N89" i="23"/>
  <c r="G89" i="25"/>
  <c r="C89" i="23"/>
  <c r="K89" i="24"/>
  <c r="N89" i="25"/>
  <c r="G89" i="24"/>
  <c r="J89" i="24"/>
  <c r="H89" i="24"/>
  <c r="M89" i="24"/>
  <c r="E89" i="23"/>
  <c r="R91" i="23"/>
  <c r="F89" i="23"/>
  <c r="D83" i="14"/>
  <c r="D100" i="14" s="1"/>
  <c r="R13" i="23"/>
  <c r="R24" i="23"/>
  <c r="H89" i="23"/>
  <c r="R32" i="25"/>
  <c r="I89" i="23"/>
  <c r="J89" i="23"/>
  <c r="R32" i="24"/>
  <c r="K89" i="23"/>
  <c r="R13" i="24"/>
  <c r="R24" i="24"/>
  <c r="L89" i="23"/>
  <c r="N89" i="24"/>
  <c r="C89" i="25"/>
  <c r="M89" i="23"/>
  <c r="C89" i="24"/>
  <c r="R13" i="25"/>
  <c r="R24" i="25"/>
  <c r="R32" i="23"/>
  <c r="D89" i="24"/>
  <c r="H89" i="25"/>
  <c r="G89" i="23"/>
  <c r="E89" i="24"/>
  <c r="I89" i="25"/>
  <c r="F89" i="24"/>
  <c r="J89" i="25"/>
  <c r="F139" i="30" l="1"/>
  <c r="G10" i="30"/>
  <c r="G137" i="30" s="1"/>
  <c r="C141" i="24"/>
  <c r="D11" i="24"/>
  <c r="D138" i="24" s="1"/>
  <c r="F79" i="14"/>
  <c r="K79" i="14" s="1"/>
  <c r="H174" i="10"/>
  <c r="D11" i="25"/>
  <c r="D138" i="25" s="1"/>
  <c r="E11" i="25" s="1"/>
  <c r="E138" i="25" s="1"/>
  <c r="D11" i="23"/>
  <c r="D138" i="23" s="1"/>
  <c r="C141" i="23"/>
  <c r="F47" i="14"/>
  <c r="K47" i="14" s="1"/>
  <c r="F89" i="14"/>
  <c r="K89" i="14" s="1"/>
  <c r="H175" i="10"/>
  <c r="H173" i="10"/>
  <c r="F48" i="14"/>
  <c r="K48" i="14" s="1"/>
  <c r="F77" i="14"/>
  <c r="K77" i="14" s="1"/>
  <c r="F78" i="14"/>
  <c r="K78" i="14" s="1"/>
  <c r="H150" i="10"/>
  <c r="H148" i="10"/>
  <c r="B94" i="20"/>
  <c r="B96" i="25"/>
  <c r="B93" i="25"/>
  <c r="B98" i="23"/>
  <c r="B97" i="25"/>
  <c r="B92" i="25"/>
  <c r="B97" i="21"/>
  <c r="B97" i="18"/>
  <c r="B97" i="22"/>
  <c r="B97" i="20"/>
  <c r="B97" i="23"/>
  <c r="B97" i="24"/>
  <c r="B97" i="3"/>
  <c r="B97" i="19"/>
  <c r="B98" i="24"/>
  <c r="B98" i="25"/>
  <c r="B94" i="21"/>
  <c r="B93" i="22"/>
  <c r="B96" i="24"/>
  <c r="B93" i="24"/>
  <c r="B93" i="18"/>
  <c r="B98" i="20"/>
  <c r="B98" i="21"/>
  <c r="B93" i="20"/>
  <c r="B93" i="23"/>
  <c r="B98" i="22"/>
  <c r="B93" i="19"/>
  <c r="B93" i="3"/>
  <c r="B93" i="21"/>
  <c r="B96" i="23"/>
  <c r="B96" i="21"/>
  <c r="B96" i="3"/>
  <c r="B96" i="20"/>
  <c r="B96" i="22"/>
  <c r="B96" i="19"/>
  <c r="B98" i="19"/>
  <c r="B98" i="3"/>
  <c r="B98" i="18"/>
  <c r="B96" i="18"/>
  <c r="B94" i="23"/>
  <c r="B94" i="18"/>
  <c r="B94" i="25"/>
  <c r="B94" i="3"/>
  <c r="B92" i="23"/>
  <c r="B92" i="3"/>
  <c r="B94" i="19"/>
  <c r="B94" i="24"/>
  <c r="B94" i="22"/>
  <c r="B92" i="22"/>
  <c r="B92" i="24"/>
  <c r="B92" i="21"/>
  <c r="B92" i="19"/>
  <c r="B92" i="20"/>
  <c r="B92" i="18"/>
  <c r="R89" i="24"/>
  <c r="R89" i="25"/>
  <c r="R89" i="23"/>
  <c r="G139" i="30" l="1"/>
  <c r="H10" i="30"/>
  <c r="H137" i="30" s="1"/>
  <c r="E11" i="24"/>
  <c r="E138" i="24" s="1"/>
  <c r="D141" i="24"/>
  <c r="D141" i="25"/>
  <c r="F11" i="25"/>
  <c r="F138" i="25" s="1"/>
  <c r="E141" i="25"/>
  <c r="E11" i="23"/>
  <c r="E138" i="23" s="1"/>
  <c r="D141" i="23"/>
  <c r="I10" i="30" l="1"/>
  <c r="I137" i="30" s="1"/>
  <c r="H139" i="30"/>
  <c r="F11" i="24"/>
  <c r="F138" i="24" s="1"/>
  <c r="E141" i="24"/>
  <c r="G11" i="25"/>
  <c r="G138" i="25" s="1"/>
  <c r="F141" i="25"/>
  <c r="F11" i="23"/>
  <c r="F138" i="23" s="1"/>
  <c r="E141" i="23"/>
  <c r="R14" i="3"/>
  <c r="R14" i="19"/>
  <c r="J10" i="30" l="1"/>
  <c r="J137" i="30" s="1"/>
  <c r="I139" i="30"/>
  <c r="G11" i="24"/>
  <c r="G138" i="24" s="1"/>
  <c r="H11" i="24" s="1"/>
  <c r="H138" i="24" s="1"/>
  <c r="F141" i="24"/>
  <c r="G141" i="24"/>
  <c r="H11" i="25"/>
  <c r="H138" i="25" s="1"/>
  <c r="G141" i="25"/>
  <c r="G11" i="23"/>
  <c r="G138" i="23" s="1"/>
  <c r="F141" i="23"/>
  <c r="R113" i="3"/>
  <c r="R32" i="3"/>
  <c r="R15" i="3"/>
  <c r="N147" i="22"/>
  <c r="N148" i="22" s="1"/>
  <c r="N149" i="22" s="1"/>
  <c r="N150" i="22" s="1"/>
  <c r="N151" i="22" s="1"/>
  <c r="N152" i="22" s="1"/>
  <c r="N153" i="22" s="1"/>
  <c r="N154" i="22" s="1"/>
  <c r="N155" i="22" s="1"/>
  <c r="N156" i="22" s="1"/>
  <c r="B113" i="22"/>
  <c r="P91" i="22"/>
  <c r="B91" i="22"/>
  <c r="B89" i="22"/>
  <c r="B33" i="22"/>
  <c r="P32" i="22"/>
  <c r="B25" i="22"/>
  <c r="B24" i="22"/>
  <c r="R15" i="22"/>
  <c r="R14" i="22"/>
  <c r="B14" i="22"/>
  <c r="N147" i="21"/>
  <c r="N148" i="21" s="1"/>
  <c r="N149" i="21" s="1"/>
  <c r="N150" i="21" s="1"/>
  <c r="N151" i="21" s="1"/>
  <c r="N152" i="21" s="1"/>
  <c r="N153" i="21" s="1"/>
  <c r="N154" i="21" s="1"/>
  <c r="N155" i="21" s="1"/>
  <c r="N156" i="21" s="1"/>
  <c r="B113" i="21"/>
  <c r="P91" i="21"/>
  <c r="B91" i="21"/>
  <c r="B89" i="21"/>
  <c r="B33" i="21"/>
  <c r="P32" i="21"/>
  <c r="B25" i="21"/>
  <c r="B24" i="21"/>
  <c r="R15" i="21"/>
  <c r="R14" i="21"/>
  <c r="B14" i="21"/>
  <c r="N147" i="20"/>
  <c r="N148" i="20" s="1"/>
  <c r="N149" i="20" s="1"/>
  <c r="N150" i="20" s="1"/>
  <c r="N151" i="20" s="1"/>
  <c r="N152" i="20" s="1"/>
  <c r="N153" i="20" s="1"/>
  <c r="N154" i="20" s="1"/>
  <c r="N155" i="20" s="1"/>
  <c r="N156" i="20" s="1"/>
  <c r="R113" i="20"/>
  <c r="B113" i="20"/>
  <c r="P91" i="20"/>
  <c r="B91" i="20"/>
  <c r="B89" i="20"/>
  <c r="B33" i="20"/>
  <c r="P32" i="20"/>
  <c r="B25" i="20"/>
  <c r="B24" i="20"/>
  <c r="R15" i="20"/>
  <c r="R14" i="20"/>
  <c r="B14" i="20"/>
  <c r="N147" i="19"/>
  <c r="N148" i="19" s="1"/>
  <c r="N149" i="19" s="1"/>
  <c r="N150" i="19" s="1"/>
  <c r="N151" i="19" s="1"/>
  <c r="N152" i="19" s="1"/>
  <c r="N153" i="19" s="1"/>
  <c r="N154" i="19" s="1"/>
  <c r="N155" i="19" s="1"/>
  <c r="N156" i="19" s="1"/>
  <c r="B113" i="19"/>
  <c r="P91" i="19"/>
  <c r="B91" i="19"/>
  <c r="B89" i="19"/>
  <c r="B33" i="19"/>
  <c r="P32" i="19"/>
  <c r="B25" i="19"/>
  <c r="B24" i="19"/>
  <c r="R15" i="19"/>
  <c r="R13" i="19" s="1"/>
  <c r="B14" i="19"/>
  <c r="N147" i="18"/>
  <c r="N148" i="18" s="1"/>
  <c r="N149" i="18" s="1"/>
  <c r="N150" i="18" s="1"/>
  <c r="N151" i="18" s="1"/>
  <c r="N152" i="18" s="1"/>
  <c r="N153" i="18" s="1"/>
  <c r="N154" i="18" s="1"/>
  <c r="N155" i="18" s="1"/>
  <c r="N156" i="18" s="1"/>
  <c r="R113" i="18"/>
  <c r="B113" i="18"/>
  <c r="P91" i="18"/>
  <c r="B91" i="18"/>
  <c r="B89" i="18"/>
  <c r="B33" i="18"/>
  <c r="P32" i="18"/>
  <c r="B25" i="18"/>
  <c r="B24" i="18"/>
  <c r="R15" i="18"/>
  <c r="R14" i="18"/>
  <c r="B14" i="18"/>
  <c r="P91" i="3"/>
  <c r="P32" i="3"/>
  <c r="F156" i="10"/>
  <c r="F24" i="10"/>
  <c r="B25" i="3"/>
  <c r="J139" i="30" l="1"/>
  <c r="K10" i="30"/>
  <c r="K137" i="30" s="1"/>
  <c r="D14" i="10"/>
  <c r="D15" i="10"/>
  <c r="H15" i="10" s="1"/>
  <c r="P89" i="19"/>
  <c r="P138" i="19"/>
  <c r="P89" i="18"/>
  <c r="P138" i="18"/>
  <c r="P138" i="3"/>
  <c r="P89" i="3"/>
  <c r="P138" i="22"/>
  <c r="P89" i="22"/>
  <c r="P138" i="21"/>
  <c r="P89" i="21"/>
  <c r="P138" i="20"/>
  <c r="P89" i="20"/>
  <c r="I11" i="25"/>
  <c r="I138" i="25" s="1"/>
  <c r="H141" i="25"/>
  <c r="I11" i="24"/>
  <c r="I138" i="24" s="1"/>
  <c r="H141" i="24"/>
  <c r="H11" i="23"/>
  <c r="H138" i="23" s="1"/>
  <c r="G141" i="23"/>
  <c r="D53" i="14"/>
  <c r="D101" i="14" s="1"/>
  <c r="R13" i="3"/>
  <c r="R113" i="19"/>
  <c r="R113" i="21"/>
  <c r="R113" i="22"/>
  <c r="R13" i="18"/>
  <c r="R13" i="22"/>
  <c r="R13" i="21"/>
  <c r="R32" i="19"/>
  <c r="R32" i="21"/>
  <c r="R32" i="18"/>
  <c r="R32" i="22"/>
  <c r="R32" i="20"/>
  <c r="R13" i="20"/>
  <c r="J89" i="19"/>
  <c r="M89" i="18"/>
  <c r="L89" i="19"/>
  <c r="R24" i="19"/>
  <c r="R91" i="19"/>
  <c r="J89" i="20"/>
  <c r="R24" i="18"/>
  <c r="K89" i="19"/>
  <c r="N89" i="18"/>
  <c r="R91" i="18"/>
  <c r="C89" i="18"/>
  <c r="M89" i="19"/>
  <c r="M89" i="21"/>
  <c r="L89" i="22"/>
  <c r="R24" i="20"/>
  <c r="D89" i="20"/>
  <c r="D89" i="22"/>
  <c r="I89" i="18"/>
  <c r="G89" i="19"/>
  <c r="F89" i="21"/>
  <c r="E89" i="22"/>
  <c r="H89" i="19"/>
  <c r="E89" i="20"/>
  <c r="J89" i="18"/>
  <c r="I89" i="20"/>
  <c r="G89" i="21"/>
  <c r="D89" i="18"/>
  <c r="E89" i="18"/>
  <c r="F89" i="18"/>
  <c r="C89" i="19"/>
  <c r="M89" i="20"/>
  <c r="J89" i="21"/>
  <c r="H89" i="22"/>
  <c r="G89" i="18"/>
  <c r="D89" i="19"/>
  <c r="N89" i="20"/>
  <c r="K89" i="21"/>
  <c r="I89" i="22"/>
  <c r="H89" i="18"/>
  <c r="E89" i="19"/>
  <c r="L89" i="21"/>
  <c r="R91" i="21"/>
  <c r="J89" i="22"/>
  <c r="K89" i="20"/>
  <c r="F89" i="22"/>
  <c r="N89" i="19"/>
  <c r="L89" i="20"/>
  <c r="I89" i="21"/>
  <c r="G89" i="22"/>
  <c r="F89" i="19"/>
  <c r="K89" i="22"/>
  <c r="R91" i="22"/>
  <c r="N89" i="21"/>
  <c r="K89" i="18"/>
  <c r="F89" i="20"/>
  <c r="C89" i="21"/>
  <c r="M89" i="22"/>
  <c r="L89" i="18"/>
  <c r="I89" i="19"/>
  <c r="G89" i="20"/>
  <c r="D89" i="21"/>
  <c r="R24" i="21"/>
  <c r="C141" i="21"/>
  <c r="N89" i="22"/>
  <c r="H89" i="21"/>
  <c r="H89" i="20"/>
  <c r="E89" i="21"/>
  <c r="C89" i="22"/>
  <c r="R24" i="22"/>
  <c r="C89" i="20"/>
  <c r="R91" i="20"/>
  <c r="C141" i="22"/>
  <c r="C141" i="20"/>
  <c r="C138" i="19"/>
  <c r="C138" i="18"/>
  <c r="R24" i="3"/>
  <c r="L10" i="30" l="1"/>
  <c r="L137" i="30" s="1"/>
  <c r="K139" i="30"/>
  <c r="J11" i="24"/>
  <c r="J138" i="24" s="1"/>
  <c r="I141" i="24"/>
  <c r="J11" i="25"/>
  <c r="J138" i="25" s="1"/>
  <c r="I141" i="25"/>
  <c r="I11" i="23"/>
  <c r="I138" i="23" s="1"/>
  <c r="H141" i="23"/>
  <c r="H14" i="10"/>
  <c r="D13" i="10"/>
  <c r="D11" i="19"/>
  <c r="D138" i="19" s="1"/>
  <c r="C141" i="19"/>
  <c r="D11" i="20"/>
  <c r="D138" i="20" s="1"/>
  <c r="D11" i="22"/>
  <c r="D138" i="22" s="1"/>
  <c r="D11" i="18"/>
  <c r="D138" i="18" s="1"/>
  <c r="C141" i="18"/>
  <c r="D11" i="21"/>
  <c r="D138" i="21" s="1"/>
  <c r="R89" i="20"/>
  <c r="R89" i="19"/>
  <c r="R89" i="21"/>
  <c r="R89" i="18"/>
  <c r="R89" i="22"/>
  <c r="D24" i="10"/>
  <c r="D32" i="10"/>
  <c r="M10" i="30" l="1"/>
  <c r="M137" i="30" s="1"/>
  <c r="L139" i="30"/>
  <c r="D89" i="10"/>
  <c r="D141" i="22"/>
  <c r="D141" i="20"/>
  <c r="D141" i="21"/>
  <c r="K11" i="25"/>
  <c r="K138" i="25" s="1"/>
  <c r="J141" i="25"/>
  <c r="K11" i="24"/>
  <c r="K138" i="24" s="1"/>
  <c r="J141" i="24"/>
  <c r="J11" i="23"/>
  <c r="J138" i="23" s="1"/>
  <c r="I141" i="23"/>
  <c r="H145" i="10"/>
  <c r="F46" i="14"/>
  <c r="E11" i="18"/>
  <c r="E138" i="18" s="1"/>
  <c r="D141" i="18"/>
  <c r="E11" i="22"/>
  <c r="E138" i="22" s="1"/>
  <c r="E11" i="21"/>
  <c r="E138" i="21" s="1"/>
  <c r="E11" i="20"/>
  <c r="E138" i="20" s="1"/>
  <c r="E11" i="19"/>
  <c r="E138" i="19" s="1"/>
  <c r="D141" i="19"/>
  <c r="B24" i="3"/>
  <c r="B33" i="3"/>
  <c r="B89" i="3"/>
  <c r="B91" i="3"/>
  <c r="B113" i="3"/>
  <c r="B14" i="3"/>
  <c r="M139" i="30" l="1"/>
  <c r="N10" i="30"/>
  <c r="N137" i="30" s="1"/>
  <c r="N139" i="30" s="1"/>
  <c r="E141" i="22"/>
  <c r="F11" i="20"/>
  <c r="F138" i="20" s="1"/>
  <c r="F11" i="21"/>
  <c r="F138" i="21" s="1"/>
  <c r="L11" i="24"/>
  <c r="L138" i="24" s="1"/>
  <c r="K141" i="24"/>
  <c r="L11" i="25"/>
  <c r="L138" i="25" s="1"/>
  <c r="K141" i="25"/>
  <c r="K11" i="23"/>
  <c r="K138" i="23" s="1"/>
  <c r="J141" i="23"/>
  <c r="K46" i="14"/>
  <c r="L52" i="14" s="1"/>
  <c r="G52" i="14"/>
  <c r="F11" i="19"/>
  <c r="F138" i="19" s="1"/>
  <c r="E141" i="19"/>
  <c r="F11" i="18"/>
  <c r="F138" i="18" s="1"/>
  <c r="E141" i="18"/>
  <c r="F11" i="22" l="1"/>
  <c r="F138" i="22" s="1"/>
  <c r="G11" i="22" s="1"/>
  <c r="G138" i="22" s="1"/>
  <c r="F141" i="21"/>
  <c r="F141" i="20"/>
  <c r="E141" i="21"/>
  <c r="E141" i="20"/>
  <c r="M11" i="25"/>
  <c r="M138" i="25" s="1"/>
  <c r="L141" i="25"/>
  <c r="M11" i="24"/>
  <c r="M138" i="24" s="1"/>
  <c r="L141" i="24"/>
  <c r="L11" i="23"/>
  <c r="L138" i="23" s="1"/>
  <c r="K141" i="23"/>
  <c r="G11" i="19"/>
  <c r="G138" i="19" s="1"/>
  <c r="F141" i="19"/>
  <c r="G11" i="18"/>
  <c r="G138" i="18" s="1"/>
  <c r="F141" i="18"/>
  <c r="G11" i="21"/>
  <c r="G138" i="21" s="1"/>
  <c r="G11" i="20" l="1"/>
  <c r="G138" i="20" s="1"/>
  <c r="G141" i="20" s="1"/>
  <c r="G141" i="22"/>
  <c r="G141" i="21"/>
  <c r="F141" i="22"/>
  <c r="N11" i="24"/>
  <c r="N138" i="24" s="1"/>
  <c r="M141" i="24"/>
  <c r="N11" i="25"/>
  <c r="N138" i="25" s="1"/>
  <c r="M141" i="25"/>
  <c r="M11" i="23"/>
  <c r="M138" i="23" s="1"/>
  <c r="L141" i="23"/>
  <c r="H11" i="18"/>
  <c r="H138" i="18" s="1"/>
  <c r="G141" i="18"/>
  <c r="H11" i="19"/>
  <c r="H138" i="19" s="1"/>
  <c r="G141" i="19"/>
  <c r="H11" i="22"/>
  <c r="H138" i="22" s="1"/>
  <c r="H11" i="21"/>
  <c r="H138" i="21" s="1"/>
  <c r="C138" i="3"/>
  <c r="C141" i="3" s="1"/>
  <c r="H11" i="20" l="1"/>
  <c r="H138" i="20" s="1"/>
  <c r="I11" i="21"/>
  <c r="I138" i="21" s="1"/>
  <c r="H141" i="22"/>
  <c r="F76" i="14"/>
  <c r="K76" i="14" s="1"/>
  <c r="N141" i="25"/>
  <c r="F75" i="14"/>
  <c r="K75" i="14" s="1"/>
  <c r="N141" i="24"/>
  <c r="N11" i="23"/>
  <c r="N138" i="23" s="1"/>
  <c r="M141" i="23"/>
  <c r="I11" i="19"/>
  <c r="I138" i="19" s="1"/>
  <c r="H141" i="19"/>
  <c r="I11" i="18"/>
  <c r="I138" i="18" s="1"/>
  <c r="H141" i="18"/>
  <c r="I11" i="20" l="1"/>
  <c r="I138" i="20" s="1"/>
  <c r="H141" i="20"/>
  <c r="I141" i="21"/>
  <c r="I11" i="22"/>
  <c r="I138" i="22" s="1"/>
  <c r="H141" i="21"/>
  <c r="F74" i="14"/>
  <c r="N141" i="23"/>
  <c r="J11" i="19"/>
  <c r="J138" i="19" s="1"/>
  <c r="I141" i="19"/>
  <c r="J11" i="18"/>
  <c r="J138" i="18" s="1"/>
  <c r="I141" i="18"/>
  <c r="J11" i="21"/>
  <c r="J138" i="21" s="1"/>
  <c r="R91" i="3"/>
  <c r="I141" i="20" l="1"/>
  <c r="J11" i="20"/>
  <c r="J138" i="20" s="1"/>
  <c r="J141" i="20" s="1"/>
  <c r="J11" i="22"/>
  <c r="J138" i="22" s="1"/>
  <c r="K11" i="20"/>
  <c r="K138" i="20" s="1"/>
  <c r="K11" i="21"/>
  <c r="K138" i="21" s="1"/>
  <c r="G82" i="14"/>
  <c r="K74" i="14"/>
  <c r="L82" i="14" s="1"/>
  <c r="K11" i="18"/>
  <c r="K138" i="18" s="1"/>
  <c r="J141" i="18"/>
  <c r="K11" i="19"/>
  <c r="K138" i="19" s="1"/>
  <c r="J141" i="19"/>
  <c r="N147" i="3"/>
  <c r="N148" i="3" s="1"/>
  <c r="N149" i="3" s="1"/>
  <c r="N150" i="3" s="1"/>
  <c r="N151" i="3" s="1"/>
  <c r="N152" i="3" s="1"/>
  <c r="N153" i="3" s="1"/>
  <c r="N154" i="3" s="1"/>
  <c r="N155" i="3" s="1"/>
  <c r="N156" i="3" s="1"/>
  <c r="K141" i="21" l="1"/>
  <c r="J141" i="21"/>
  <c r="K141" i="20"/>
  <c r="K11" i="22"/>
  <c r="K138" i="22" s="1"/>
  <c r="I141" i="22"/>
  <c r="L11" i="20"/>
  <c r="L138" i="20" s="1"/>
  <c r="L11" i="18"/>
  <c r="L138" i="18" s="1"/>
  <c r="K141" i="18"/>
  <c r="L11" i="19"/>
  <c r="L138" i="19" s="1"/>
  <c r="K141" i="19"/>
  <c r="L11" i="21" l="1"/>
  <c r="L138" i="21" s="1"/>
  <c r="M11" i="21" s="1"/>
  <c r="M138" i="21" s="1"/>
  <c r="L141" i="20"/>
  <c r="L11" i="22"/>
  <c r="L138" i="22" s="1"/>
  <c r="J141" i="22"/>
  <c r="M11" i="18"/>
  <c r="M138" i="18" s="1"/>
  <c r="L141" i="18"/>
  <c r="M11" i="19"/>
  <c r="M138" i="19" s="1"/>
  <c r="L141" i="19"/>
  <c r="M11" i="20"/>
  <c r="M138" i="20" s="1"/>
  <c r="H25" i="10"/>
  <c r="M141" i="21" l="1"/>
  <c r="M141" i="20"/>
  <c r="M11" i="22"/>
  <c r="M138" i="22" s="1"/>
  <c r="K141" i="22"/>
  <c r="L141" i="21"/>
  <c r="N11" i="20"/>
  <c r="N138" i="20" s="1"/>
  <c r="N11" i="19"/>
  <c r="N138" i="19" s="1"/>
  <c r="F19" i="14" s="1"/>
  <c r="K19" i="14" s="1"/>
  <c r="M141" i="19"/>
  <c r="N11" i="21"/>
  <c r="N138" i="21" s="1"/>
  <c r="N11" i="18"/>
  <c r="N138" i="18" s="1"/>
  <c r="F18" i="14" s="1"/>
  <c r="K18" i="14" s="1"/>
  <c r="M141" i="18"/>
  <c r="F32" i="10"/>
  <c r="F89" i="10" s="1"/>
  <c r="I101" i="14" s="1"/>
  <c r="H24" i="10"/>
  <c r="H33" i="10"/>
  <c r="N89" i="3"/>
  <c r="M89" i="3"/>
  <c r="J89" i="3"/>
  <c r="D89" i="3"/>
  <c r="D11" i="3"/>
  <c r="N11" i="22" l="1"/>
  <c r="L141" i="22"/>
  <c r="F66" i="14"/>
  <c r="K66" i="14" s="1"/>
  <c r="N141" i="21"/>
  <c r="F65" i="14"/>
  <c r="K65" i="14" s="1"/>
  <c r="N141" i="20"/>
  <c r="N141" i="19"/>
  <c r="N141" i="18"/>
  <c r="H32" i="10"/>
  <c r="D138" i="3"/>
  <c r="D141" i="3" s="1"/>
  <c r="C89" i="3"/>
  <c r="G89" i="3"/>
  <c r="L89" i="3"/>
  <c r="H89" i="3"/>
  <c r="E89" i="3"/>
  <c r="I89" i="3"/>
  <c r="F89" i="3"/>
  <c r="K89" i="3"/>
  <c r="N138" i="22" l="1"/>
  <c r="N141" i="22" s="1"/>
  <c r="M141" i="22"/>
  <c r="H13" i="10"/>
  <c r="H157" i="10"/>
  <c r="R89" i="3"/>
  <c r="F97" i="14" s="1"/>
  <c r="G98" i="14" s="1"/>
  <c r="G99" i="14" s="1"/>
  <c r="E11" i="3"/>
  <c r="E138" i="3" s="1"/>
  <c r="F67" i="14" l="1"/>
  <c r="F11" i="3"/>
  <c r="F138" i="3" s="1"/>
  <c r="E141" i="3"/>
  <c r="H135" i="10"/>
  <c r="D156" i="10"/>
  <c r="H156" i="10"/>
  <c r="H89" i="10"/>
  <c r="K97" i="14" l="1"/>
  <c r="L98" i="14" s="1"/>
  <c r="L99" i="14" s="1"/>
  <c r="H111" i="10"/>
  <c r="H126" i="10" s="1"/>
  <c r="K67" i="14"/>
  <c r="L71" i="14" s="1"/>
  <c r="L83" i="14" s="1"/>
  <c r="G71" i="14"/>
  <c r="G83" i="14" s="1"/>
  <c r="G100" i="14" s="1"/>
  <c r="G11" i="3"/>
  <c r="G138" i="3" s="1"/>
  <c r="F141" i="3"/>
  <c r="H134" i="10"/>
  <c r="D134" i="10"/>
  <c r="L100" i="14" l="1"/>
  <c r="H11" i="3"/>
  <c r="H138" i="3" s="1"/>
  <c r="G141" i="3"/>
  <c r="H141" i="3" l="1"/>
  <c r="I11" i="3"/>
  <c r="I138" i="3" s="1"/>
  <c r="J11" i="3" l="1"/>
  <c r="J138" i="3" s="1"/>
  <c r="I141" i="3"/>
  <c r="K11" i="3" l="1"/>
  <c r="K138" i="3" s="1"/>
  <c r="J141" i="3"/>
  <c r="L11" i="3" l="1"/>
  <c r="L138" i="3" s="1"/>
  <c r="K141" i="3"/>
  <c r="M11" i="3" l="1"/>
  <c r="M138" i="3" s="1"/>
  <c r="L141" i="3"/>
  <c r="N11" i="3" l="1"/>
  <c r="M141" i="3"/>
  <c r="N138" i="3" l="1"/>
  <c r="F17" i="14" s="1"/>
  <c r="K17" i="14" l="1"/>
  <c r="L25" i="14" s="1"/>
  <c r="L53" i="14" s="1"/>
  <c r="L101" i="14" s="1"/>
  <c r="G25" i="14"/>
  <c r="G53" i="14" s="1"/>
  <c r="G101" i="14" s="1"/>
  <c r="N141" i="3"/>
  <c r="B7" i="10"/>
  <c r="B5" i="32" l="1"/>
  <c r="B22" i="32"/>
  <c r="B5" i="30"/>
  <c r="B5" i="22"/>
  <c r="B5" i="26"/>
  <c r="B5" i="25"/>
  <c r="B5" i="20"/>
  <c r="B5" i="3"/>
  <c r="B5" i="18"/>
  <c r="B5" i="19"/>
  <c r="B5" i="23"/>
  <c r="B5" i="21"/>
  <c r="B5"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Roberts</author>
  </authors>
  <commentList>
    <comment ref="I13" authorId="0" shapeId="0" xr:uid="{9CD2898B-2879-439F-BE86-5A73E155BCBA}">
      <text>
        <r>
          <rPr>
            <b/>
            <sz val="9"/>
            <color indexed="81"/>
            <rFont val="Tahoma"/>
            <family val="2"/>
          </rPr>
          <t>Roberts Accounting:</t>
        </r>
        <r>
          <rPr>
            <sz val="9"/>
            <color indexed="81"/>
            <rFont val="Tahoma"/>
            <family val="2"/>
          </rPr>
          <t xml:space="preserve">
This section is intended for the CPA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tc={A24562E9-EEEE-428F-AC8D-89D337C8C432}</author>
    <author>tc={7D41438B-DD4D-4E67-A0B0-18DFCE05F18D}</author>
    <author>tc={C1432311-AC97-43C3-BE84-723AC2A8C855}</author>
  </authors>
  <commentList>
    <comment ref="P138" authorId="0" shapeId="0" xr:uid="{A24562E9-EEEE-428F-AC8D-89D337C8C432}">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7D41438B-DD4D-4E67-A0B0-18DFCE05F18D}">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C1432311-AC97-43C3-BE84-723AC2A8C855}">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tc={99BAE733-48EE-403C-8290-56FB2C538359}</author>
    <author>tc={AC43E252-50EC-46B3-8CE1-B4A220404357}</author>
    <author>tc={D2D31655-5BDD-4530-89CF-CA6121CA71C5}</author>
  </authors>
  <commentList>
    <comment ref="P138" authorId="0" shapeId="0" xr:uid="{99BAE733-48EE-403C-8290-56FB2C538359}">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AC43E252-50EC-46B3-8CE1-B4A220404357}">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D2D31655-5BDD-4530-89CF-CA6121CA71C5}">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tc={B5763FD9-6736-4761-9371-435E09C3B781}</author>
    <author>tc={A79B8AEC-F46C-4AC2-8347-FBEE30D1F4D6}</author>
    <author>tc={E3235D60-9996-4003-A204-F026EDC91E86}</author>
  </authors>
  <commentList>
    <comment ref="P138" authorId="0" shapeId="0" xr:uid="{B5763FD9-6736-4761-9371-435E09C3B781}">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A79B8AEC-F46C-4AC2-8347-FBEE30D1F4D6}">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E3235D60-9996-4003-A204-F026EDC91E86}">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tc={B6D042FA-CE38-4B16-83BB-D2E465A4DEF5}</author>
    <author>tc={EC5FFB81-4D74-4644-A777-F467C34DED65}</author>
    <author>tc={3A3085F1-3E9E-4EDD-8928-3B57E35EE893}</author>
  </authors>
  <commentList>
    <comment ref="B82" authorId="0" shapeId="0" xr:uid="{B6D042FA-CE38-4B16-83BB-D2E465A4DEF5}">
      <text>
        <t>[Threaded comment]
Your version of Excel allows you to read this threaded comment; however, any edits to it will get removed if the file is opened in a newer version of Excel. Learn more: https://go.microsoft.com/fwlink/?linkid=870924
Comment:
    Enter here any income or expenses you are not sure how to classify to be discussed with your accountant.</t>
      </text>
    </comment>
    <comment ref="F100" authorId="1" shapeId="0" xr:uid="{EC5FFB81-4D74-4644-A777-F467C34DED65}">
      <text>
        <t>[Threaded comment]
Your version of Excel allows you to read this threaded comment; however, any edits to it will get removed if the file is opened in a newer version of Excel. Learn more: https://go.microsoft.com/fwlink/?linkid=870924
Comment:
    CPA to enter Percentage of Home Used for Business</t>
      </text>
    </comment>
    <comment ref="F101" authorId="2" shapeId="0" xr:uid="{3A3085F1-3E9E-4EDD-8928-3B57E35EE893}">
      <text>
        <t>[Threaded comment]
Your version of Excel allows you to read this threaded comment; however, any edits to it will get removed if the file is opened in a newer version of Excel. Learn more: https://go.microsoft.com/fwlink/?linkid=870924
Comment:
    CPA to enter current mileage rate provided by the IRS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tc={B8DE448D-2F63-410B-AA5D-BBE6EE089E4D}</author>
    <author>tc={70541000-62B4-482C-AF0A-EF15259A3770}</author>
    <author>tc={F9622934-8BDB-4DB5-8C3E-821F88CCABD3}</author>
  </authors>
  <commentList>
    <comment ref="P138" authorId="0" shapeId="0" xr:uid="{B8DE448D-2F63-410B-AA5D-BBE6EE089E4D}">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70541000-62B4-482C-AF0A-EF15259A3770}">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F9622934-8BDB-4DB5-8C3E-821F88CCABD3}">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tc={99EF1326-D9EC-4DA1-9371-E0D2134E320F}</author>
    <author>tc={D4B4FDBE-B0EA-4782-B2B6-0C9BC5F6952E}</author>
    <author>tc={473CBB28-C122-4FD9-9725-1AFCC6E5ACA6}</author>
  </authors>
  <commentList>
    <comment ref="P138" authorId="0" shapeId="0" xr:uid="{99EF1326-D9EC-4DA1-9371-E0D2134E320F}">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D4B4FDBE-B0EA-4782-B2B6-0C9BC5F6952E}">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473CBB28-C122-4FD9-9725-1AFCC6E5ACA6}">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tc={65DA36DB-0386-411E-A663-AD40BD64A84D}</author>
    <author>tc={7312AF1F-C509-4A5B-A227-DE29FFEDEF75}</author>
    <author>tc={1FA5BF4B-5667-4F9C-92E7-AE97E7D035D9}</author>
  </authors>
  <commentList>
    <comment ref="P138" authorId="0" shapeId="0" xr:uid="{65DA36DB-0386-411E-A663-AD40BD64A84D}">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7312AF1F-C509-4A5B-A227-DE29FFEDEF75}">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1FA5BF4B-5667-4F9C-92E7-AE97E7D035D9}">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tc={D390FA4E-2C44-467A-A23C-5E84E467874B}</author>
    <author>tc={71764ADF-B63E-4E4A-9789-4F7E8624A994}</author>
    <author>tc={58EF72FC-B349-472B-AC4C-39E2CE7218F1}</author>
  </authors>
  <commentList>
    <comment ref="P137" authorId="0" shapeId="0" xr:uid="{D390FA4E-2C44-467A-A23C-5E84E467874B}">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3" authorId="1" shapeId="0" xr:uid="{71764ADF-B63E-4E4A-9789-4F7E8624A994}">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3" authorId="2" shapeId="0" xr:uid="{58EF72FC-B349-472B-AC4C-39E2CE7218F1}">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tc={2D3816CC-E102-4193-9A8E-85E8A8673BB0}</author>
    <author>tc={A5FA80A5-C496-459C-8C43-2FA7DD4F26DB}</author>
    <author>tc={EE52DAEC-3D96-440B-8A5F-AE676184907D}</author>
  </authors>
  <commentList>
    <comment ref="P138" authorId="0" shapeId="0" xr:uid="{2D3816CC-E102-4193-9A8E-85E8A8673BB0}">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A5FA80A5-C496-459C-8C43-2FA7DD4F26DB}">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EE52DAEC-3D96-440B-8A5F-AE676184907D}">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tc={F2BB652B-9235-4067-856F-697F8C77740B}</author>
    <author>tc={DF888D0B-074F-41BE-BFF5-8AD44371920E}</author>
    <author>tc={A2612110-E0D0-4E61-8A22-68F8F6B096E2}</author>
  </authors>
  <commentList>
    <comment ref="P138" authorId="0" shapeId="0" xr:uid="{F2BB652B-9235-4067-856F-697F8C77740B}">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DF888D0B-074F-41BE-BFF5-8AD44371920E}">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A2612110-E0D0-4E61-8A22-68F8F6B096E2}">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tc={01189E58-408A-4501-9305-24814EFB019A}</author>
    <author>tc={E2E3CEA8-C9AD-438F-8F7E-E75ABD6CA3A8}</author>
    <author>tc={D8537567-166B-44A9-98C3-D7FDC1CDF9DB}</author>
  </authors>
  <commentList>
    <comment ref="P138" authorId="0" shapeId="0" xr:uid="{01189E58-408A-4501-9305-24814EFB019A}">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E2E3CEA8-C9AD-438F-8F7E-E75ABD6CA3A8}">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D8537567-166B-44A9-98C3-D7FDC1CDF9DB}">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sharedStrings.xml><?xml version="1.0" encoding="utf-8"?>
<sst xmlns="http://schemas.openxmlformats.org/spreadsheetml/2006/main" count="1149" uniqueCount="361">
  <si>
    <t>Adjusting Journal Entries</t>
  </si>
  <si>
    <r>
      <t xml:space="preserve">Income, COGS, and Expense account titles (column B) can be edited on this tab
</t>
    </r>
    <r>
      <rPr>
        <b/>
        <sz val="11"/>
        <color rgb="FFFF0000"/>
        <rFont val="Calibri Light"/>
        <family val="2"/>
      </rPr>
      <t xml:space="preserve">DO NOT </t>
    </r>
    <r>
      <rPr>
        <b/>
        <sz val="11"/>
        <rFont val="Calibri Light"/>
        <family val="2"/>
      </rPr>
      <t xml:space="preserve">edit Non‑Income Deposit or Non‑Expense Withdrawal account titles here, as they are linked to the </t>
    </r>
    <r>
      <rPr>
        <b/>
        <i/>
        <sz val="11"/>
        <rFont val="Calibri Light"/>
        <family val="2"/>
      </rPr>
      <t>Balance Sheet</t>
    </r>
    <r>
      <rPr>
        <b/>
        <sz val="11"/>
        <rFont val="Calibri Light"/>
        <family val="2"/>
      </rPr>
      <t xml:space="preserve"> tab
</t>
    </r>
    <r>
      <rPr>
        <b/>
        <sz val="11"/>
        <color rgb="FFFF0000"/>
        <rFont val="Calibri Light"/>
        <family val="2"/>
      </rPr>
      <t>DO NOT</t>
    </r>
    <r>
      <rPr>
        <b/>
        <sz val="11"/>
        <rFont val="Calibri Light"/>
        <family val="2"/>
      </rPr>
      <t xml:space="preserve"> enter any amounts on this tab, all amounts are linked and calculated automatically
Please refer to the </t>
    </r>
    <r>
      <rPr>
        <b/>
        <i/>
        <sz val="11"/>
        <rFont val="Calibri Light"/>
        <family val="2"/>
      </rPr>
      <t>Instructions</t>
    </r>
    <r>
      <rPr>
        <b/>
        <sz val="11"/>
        <rFont val="Calibri Light"/>
        <family val="2"/>
      </rPr>
      <t xml:space="preserve"> tab for more guidance</t>
    </r>
  </si>
  <si>
    <t>INCOME STATEMENT</t>
  </si>
  <si>
    <t>PRELIMINARY</t>
  </si>
  <si>
    <t>CPA ADJUSTMENTS</t>
  </si>
  <si>
    <t>FINAL</t>
  </si>
  <si>
    <t>INCOME (TOTAL):</t>
  </si>
  <si>
    <t>Revenue</t>
  </si>
  <si>
    <r>
      <t xml:space="preserve">Less: Returns &amp; Allowances </t>
    </r>
    <r>
      <rPr>
        <sz val="11"/>
        <color rgb="FFFF0000"/>
        <rFont val="Calibri Light"/>
        <family val="2"/>
      </rPr>
      <t>(Enter as a negative value)</t>
    </r>
  </si>
  <si>
    <t>Interest Income</t>
  </si>
  <si>
    <t>NYS PTET Refund</t>
  </si>
  <si>
    <t>Other Income (Refund)</t>
  </si>
  <si>
    <t>Credit Card Rewards (Cash Back, CC Credit, etc.)</t>
  </si>
  <si>
    <t>[Insert New Income Here]</t>
  </si>
  <si>
    <t>COST OF GOODS SOLD (TOTAL):</t>
  </si>
  <si>
    <t>Purchases</t>
  </si>
  <si>
    <t>Supplies and Materials</t>
  </si>
  <si>
    <t>Contract Labor</t>
  </si>
  <si>
    <t>Salaries and Wages (COGS)</t>
  </si>
  <si>
    <t>[Insert New COGS Expense Here]</t>
  </si>
  <si>
    <t>OPERATING EXPENSES (TOTAL):</t>
  </si>
  <si>
    <t>Accounting</t>
  </si>
  <si>
    <t>Advertising</t>
  </si>
  <si>
    <t>Answering Service</t>
  </si>
  <si>
    <t>Auto and Truck</t>
  </si>
  <si>
    <t>Gasoline/Fuel</t>
  </si>
  <si>
    <t>Bad Debts</t>
  </si>
  <si>
    <t>Bank Service Charges</t>
  </si>
  <si>
    <t>Charitable Contributions</t>
  </si>
  <si>
    <t>Commissions Expense</t>
  </si>
  <si>
    <t>Guaranteed Payments: [Partner Name]</t>
  </si>
  <si>
    <t>Delivery &amp; Freight</t>
  </si>
  <si>
    <t>Depletion (except oil &amp; gas)</t>
  </si>
  <si>
    <t>Dues and Subscriptions</t>
  </si>
  <si>
    <t>Employee Benefit Program</t>
  </si>
  <si>
    <t>Gifts</t>
  </si>
  <si>
    <t>Insurance</t>
  </si>
  <si>
    <t>Vehicle Insurance</t>
  </si>
  <si>
    <t>Health Insurance</t>
  </si>
  <si>
    <t>Interest Expense</t>
  </si>
  <si>
    <t>Cleaning Expense</t>
  </si>
  <si>
    <t>Legal &amp; Professional</t>
  </si>
  <si>
    <t>Licenses and Permits</t>
  </si>
  <si>
    <t>Meals and Entertainment</t>
  </si>
  <si>
    <t>Miscellaneous</t>
  </si>
  <si>
    <t>Office Expense</t>
  </si>
  <si>
    <t>Outside Services</t>
  </si>
  <si>
    <t>Parking and Tolls</t>
  </si>
  <si>
    <t>Postage</t>
  </si>
  <si>
    <t>Printing</t>
  </si>
  <si>
    <r>
      <t xml:space="preserve">Rent Expense - </t>
    </r>
    <r>
      <rPr>
        <b/>
        <sz val="11"/>
        <color theme="1"/>
        <rFont val="Calibri Light"/>
        <family val="2"/>
      </rPr>
      <t>Personal Property</t>
    </r>
    <r>
      <rPr>
        <sz val="11"/>
        <color theme="1"/>
        <rFont val="Calibri Light"/>
        <family val="2"/>
      </rPr>
      <t xml:space="preserve"> (example: equipment)</t>
    </r>
  </si>
  <si>
    <r>
      <t xml:space="preserve">Rent Expense - </t>
    </r>
    <r>
      <rPr>
        <b/>
        <sz val="11"/>
        <color theme="1"/>
        <rFont val="Calibri Light"/>
        <family val="2"/>
      </rPr>
      <t xml:space="preserve">Real Property </t>
    </r>
    <r>
      <rPr>
        <sz val="11"/>
        <color theme="1"/>
        <rFont val="Calibri Light"/>
        <family val="2"/>
      </rPr>
      <t>(example: building/office space)</t>
    </r>
  </si>
  <si>
    <t>Repairs/Maintenance</t>
  </si>
  <si>
    <t>Salaries and Wages</t>
  </si>
  <si>
    <t>Security</t>
  </si>
  <si>
    <t>Supplies &amp; Materials</t>
  </si>
  <si>
    <r>
      <t xml:space="preserve">Property Taxes - </t>
    </r>
    <r>
      <rPr>
        <b/>
        <sz val="11"/>
        <color theme="1"/>
        <rFont val="Calibri Light"/>
        <family val="2"/>
      </rPr>
      <t>Real Estate</t>
    </r>
  </si>
  <si>
    <r>
      <t xml:space="preserve">Property Taxes - </t>
    </r>
    <r>
      <rPr>
        <b/>
        <sz val="11"/>
        <color theme="1"/>
        <rFont val="Calibri Light"/>
        <family val="2"/>
      </rPr>
      <t>Personal Property</t>
    </r>
  </si>
  <si>
    <t>Payroll Taxes</t>
  </si>
  <si>
    <t>State Taxes (NYSFT)</t>
  </si>
  <si>
    <t>State Taxes (PTET)</t>
  </si>
  <si>
    <t>Sales Tax</t>
  </si>
  <si>
    <t>Telephone/Cell Phone</t>
  </si>
  <si>
    <t>Small Tools</t>
  </si>
  <si>
    <t>Travel</t>
  </si>
  <si>
    <t>Uniforms</t>
  </si>
  <si>
    <t>Utilities</t>
  </si>
  <si>
    <t>Payroll Processing Fees</t>
  </si>
  <si>
    <t>Ask My Accountant</t>
  </si>
  <si>
    <t xml:space="preserve">Amortization Expense </t>
  </si>
  <si>
    <t>Depreciation Expense</t>
  </si>
  <si>
    <t>[Insert New Expense Here]</t>
  </si>
  <si>
    <t>NON-INCOME DEPOSITS:</t>
  </si>
  <si>
    <t>Fixed Asset Sales Proceeds (List out below)</t>
  </si>
  <si>
    <t>[Insert New Non-Income Deposits Here]</t>
  </si>
  <si>
    <t>NON-EXPENSE WITHDRAWALS:</t>
  </si>
  <si>
    <t>Fixed Asset Purchases (List out below)</t>
  </si>
  <si>
    <t>[Insert New Non-Expense Withdrawals Here]</t>
  </si>
  <si>
    <t>CLIENT NAME</t>
  </si>
  <si>
    <t>BALANCE SHEET</t>
  </si>
  <si>
    <t>12/31/20xx</t>
  </si>
  <si>
    <t>BEGINNING OF YEAR BALANCES</t>
  </si>
  <si>
    <t>END OF YEAR BALANCES</t>
  </si>
  <si>
    <t>ASSETS:</t>
  </si>
  <si>
    <t>Current Assets:</t>
  </si>
  <si>
    <t>Cash &amp; Bank Accounts:</t>
  </si>
  <si>
    <t>Accounts Receivable</t>
  </si>
  <si>
    <t>Inventory</t>
  </si>
  <si>
    <t>[Insert New Current Asset Here]</t>
  </si>
  <si>
    <t>Subtotal of Current Assets</t>
  </si>
  <si>
    <t>Tangible (Fixed) Assets:</t>
  </si>
  <si>
    <t>Buildings</t>
  </si>
  <si>
    <t>Machinery &amp; Equipment</t>
  </si>
  <si>
    <t>Furniture &amp; Fixtures</t>
  </si>
  <si>
    <t>Land</t>
  </si>
  <si>
    <t>Subtotal of Fixed Assets, Net</t>
  </si>
  <si>
    <t>Intangible Assets:</t>
  </si>
  <si>
    <t>[Insert New Intangible Asset Here]</t>
  </si>
  <si>
    <t>Subtotal of Int. Assets, Net</t>
  </si>
  <si>
    <t>Other Assets:</t>
  </si>
  <si>
    <t>Intercompany Loans Receivable</t>
  </si>
  <si>
    <t>[Insert New Other Asset Here]</t>
  </si>
  <si>
    <t>Subtotal of Other Assets</t>
  </si>
  <si>
    <t>TOTAL ASSETS</t>
  </si>
  <si>
    <t>LIABILITIES &amp; EQUITY:</t>
  </si>
  <si>
    <t>LIABILITIES</t>
  </si>
  <si>
    <t>Current Liabilities:</t>
  </si>
  <si>
    <t>Accounts Payable</t>
  </si>
  <si>
    <t>Notes Payable in Less than 1 Year</t>
  </si>
  <si>
    <t>Credit Cards Payable</t>
  </si>
  <si>
    <t>Accrued Payables</t>
  </si>
  <si>
    <t>[Insert New Current Liability Here]</t>
  </si>
  <si>
    <t>Subtotal of Current Liabilities</t>
  </si>
  <si>
    <t>Long-Term Liabilities/Mortgages:</t>
  </si>
  <si>
    <t>Loans Payable</t>
  </si>
  <si>
    <t>[Insert New LT Liability Here]</t>
  </si>
  <si>
    <t>Subtotal of Long-Term Liabilities</t>
  </si>
  <si>
    <t>TOTAL LIABILITIES</t>
  </si>
  <si>
    <t>EQUITY</t>
  </si>
  <si>
    <t>Common Stock (if applicable)</t>
  </si>
  <si>
    <t>Additional Paid in Capital (if applicable)</t>
  </si>
  <si>
    <t>Other Equity:</t>
  </si>
  <si>
    <t>Net Income per Books</t>
  </si>
  <si>
    <t>Subtotal of Other Equity</t>
  </si>
  <si>
    <t>TOTAL EQUITY</t>
  </si>
  <si>
    <t>TOTAL LIABILITIES &amp; EQUITY</t>
  </si>
  <si>
    <t>Difference (should be zero)</t>
  </si>
  <si>
    <r>
      <t xml:space="preserve">DO NOT </t>
    </r>
    <r>
      <rPr>
        <b/>
        <sz val="11"/>
        <rFont val="Calibri Light"/>
        <family val="2"/>
      </rPr>
      <t>edit any account titles on this tab, as they are linked to the</t>
    </r>
    <r>
      <rPr>
        <b/>
        <i/>
        <sz val="11"/>
        <rFont val="Calibri Light"/>
        <family val="2"/>
      </rPr>
      <t xml:space="preserve"> Income Statement</t>
    </r>
    <r>
      <rPr>
        <b/>
        <sz val="11"/>
        <rFont val="Calibri Light"/>
        <family val="2"/>
      </rPr>
      <t xml:space="preserve"> and </t>
    </r>
    <r>
      <rPr>
        <b/>
        <i/>
        <sz val="11"/>
        <rFont val="Calibri Light"/>
        <family val="2"/>
      </rPr>
      <t>Balance Sheet</t>
    </r>
    <r>
      <rPr>
        <b/>
        <sz val="11"/>
        <rFont val="Calibri Light"/>
        <family val="2"/>
      </rPr>
      <t xml:space="preserve"> tabs
Please refer to the </t>
    </r>
    <r>
      <rPr>
        <b/>
        <i/>
        <sz val="11"/>
        <rFont val="Calibri Light"/>
        <family val="2"/>
      </rPr>
      <t>Instructions</t>
    </r>
    <r>
      <rPr>
        <b/>
        <sz val="11"/>
        <rFont val="Calibri Light"/>
        <family val="2"/>
      </rPr>
      <t xml:space="preserve"> tab for more guidance</t>
    </r>
  </si>
  <si>
    <t>Monthly Activity Tracker for Bank Account</t>
  </si>
  <si>
    <t>[Bank Name, Acct Type, Last 4 Digits of Acct #]</t>
  </si>
  <si>
    <t>January</t>
  </si>
  <si>
    <t>February</t>
  </si>
  <si>
    <t>March</t>
  </si>
  <si>
    <t>April</t>
  </si>
  <si>
    <t>May</t>
  </si>
  <si>
    <t>June</t>
  </si>
  <si>
    <t>July</t>
  </si>
  <si>
    <t>August</t>
  </si>
  <si>
    <t>September</t>
  </si>
  <si>
    <t>October</t>
  </si>
  <si>
    <t>November</t>
  </si>
  <si>
    <t>December</t>
  </si>
  <si>
    <t>CPA ADJ</t>
  </si>
  <si>
    <t>Total</t>
  </si>
  <si>
    <t>BEG. BALANCE OF ACCOUNT</t>
  </si>
  <si>
    <t>ENDING BALANCE (CALCULATED)</t>
  </si>
  <si>
    <t>DIFFERENCE</t>
  </si>
  <si>
    <t>Equipment and Other Assets Purchased/(Sold)</t>
  </si>
  <si>
    <t>Personal "Investments" Activity Contributions / (Repayments)</t>
  </si>
  <si>
    <t>Purchase/Sale
 Date</t>
  </si>
  <si>
    <t>Transaction Date</t>
  </si>
  <si>
    <t>Investment / (Draw) Amount</t>
  </si>
  <si>
    <t>Description/Purpose</t>
  </si>
  <si>
    <t>Balance</t>
  </si>
  <si>
    <t>1)</t>
  </si>
  <si>
    <t>2)</t>
  </si>
  <si>
    <t>3)</t>
  </si>
  <si>
    <t>4)</t>
  </si>
  <si>
    <t>5)</t>
  </si>
  <si>
    <t>6)</t>
  </si>
  <si>
    <t>7)</t>
  </si>
  <si>
    <t>8)</t>
  </si>
  <si>
    <t>9)</t>
  </si>
  <si>
    <t>10)</t>
  </si>
  <si>
    <t>Monthly Activity Tracker for Credit Card Account</t>
  </si>
  <si>
    <t>[Credit Card Name, Acct Type, Last 4 Digits of Acct #]</t>
  </si>
  <si>
    <t>BEG. BALANCE OF CREDIT CARD</t>
  </si>
  <si>
    <t>DATE OF ENDING BALANCE PER STMT</t>
  </si>
  <si>
    <t>Monthly Activity Tracker for Loan Account</t>
  </si>
  <si>
    <t>[Loan Provider, Acct Type, Last 4 Digits of Acct #]</t>
  </si>
  <si>
    <t>BEG. BALANCE OF LOAN</t>
  </si>
  <si>
    <r>
      <rPr>
        <b/>
        <sz val="11"/>
        <rFont val="Calibri Light"/>
        <family val="2"/>
      </rPr>
      <t xml:space="preserve">Please refer to the </t>
    </r>
    <r>
      <rPr>
        <b/>
        <i/>
        <sz val="11"/>
        <rFont val="Calibri Light"/>
        <family val="2"/>
      </rPr>
      <t>Instructions</t>
    </r>
    <r>
      <rPr>
        <b/>
        <sz val="11"/>
        <rFont val="Calibri Light"/>
        <family val="2"/>
      </rPr>
      <t xml:space="preserve"> tab for guidance on this tab</t>
    </r>
  </si>
  <si>
    <t>Home Office Expenses &amp; Mileage</t>
  </si>
  <si>
    <t>Total Square Footage of Home:</t>
  </si>
  <si>
    <t>Square Footage of Home Office:</t>
  </si>
  <si>
    <t>Percentage of Home Used for Business:</t>
  </si>
  <si>
    <t>HOME OFFICE EXPENSES (TOTAL):</t>
  </si>
  <si>
    <t>Property Taxes - Real Estate</t>
  </si>
  <si>
    <t>Rent Expense - Real Property (example: building/office space)</t>
  </si>
  <si>
    <t>[Vehicle 1] Make, Model, Year</t>
  </si>
  <si>
    <t>In Service Date:</t>
  </si>
  <si>
    <r>
      <rPr>
        <b/>
        <sz val="11"/>
        <color theme="1"/>
        <rFont val="Calibri Light"/>
        <family val="2"/>
      </rPr>
      <t>Business</t>
    </r>
    <r>
      <rPr>
        <sz val="11"/>
        <color theme="1"/>
        <rFont val="Calibri Light"/>
        <family val="2"/>
      </rPr>
      <t xml:space="preserve"> Miles (do not enter $ amount):</t>
    </r>
  </si>
  <si>
    <r>
      <rPr>
        <b/>
        <sz val="11"/>
        <color theme="1"/>
        <rFont val="Calibri Light"/>
        <family val="2"/>
      </rPr>
      <t>Total</t>
    </r>
    <r>
      <rPr>
        <sz val="11"/>
        <color theme="1"/>
        <rFont val="Calibri Light"/>
        <family val="2"/>
      </rPr>
      <t xml:space="preserve"> Miles - Business, personal, etc. (do not enter $ amount):</t>
    </r>
  </si>
  <si>
    <t>[Vehicle 2] Make, Model, Year</t>
  </si>
  <si>
    <t>[Vehicle 3] Make, Model, Year</t>
  </si>
  <si>
    <t>[Vehicle 4] Make, Model, Year</t>
  </si>
  <si>
    <t>[Insert AJE Reference]</t>
  </si>
  <si>
    <t>[DATE]</t>
  </si>
  <si>
    <t>AJE #1</t>
  </si>
  <si>
    <t>Account (drop down)</t>
  </si>
  <si>
    <t>DR $</t>
  </si>
  <si>
    <t>CR $</t>
  </si>
  <si>
    <t>DR</t>
  </si>
  <si>
    <t xml:space="preserve">Insert memo: </t>
  </si>
  <si>
    <t>AJE #2</t>
  </si>
  <si>
    <t>Insert memo:</t>
  </si>
  <si>
    <t>AJE #3</t>
  </si>
  <si>
    <t>AJE #4</t>
  </si>
  <si>
    <t>AJE #5</t>
  </si>
  <si>
    <t>AJE #6</t>
  </si>
  <si>
    <t>AJE #7</t>
  </si>
  <si>
    <t>AJE #8</t>
  </si>
  <si>
    <t>AJE #9</t>
  </si>
  <si>
    <t>AJE #10</t>
  </si>
  <si>
    <t>OAS: RAC Lead</t>
  </si>
  <si>
    <t>OAS: RAC Manager</t>
  </si>
  <si>
    <t>TAX: RAC Preparer</t>
  </si>
  <si>
    <t>TAX: RAC Lead</t>
  </si>
  <si>
    <t>TAX: RAC Quality Check</t>
  </si>
  <si>
    <t>Email</t>
  </si>
  <si>
    <t>Address</t>
  </si>
  <si>
    <t>Net Income/(Loss) - Book</t>
  </si>
  <si>
    <t>Tax Only Adjustments</t>
  </si>
  <si>
    <t>Home Office</t>
  </si>
  <si>
    <t>Mileage</t>
  </si>
  <si>
    <t>Book/Tax Difference - Depreciation</t>
  </si>
  <si>
    <t>50% Meals</t>
  </si>
  <si>
    <t>Non-Deductible Entertainment</t>
  </si>
  <si>
    <t>Non-Deductible Penalties</t>
  </si>
  <si>
    <t>Non-Deductible Political Contributions</t>
  </si>
  <si>
    <t>[Insert New Tax Only Adjustment Here]</t>
  </si>
  <si>
    <t>Net Income/(Loss) - Tax</t>
  </si>
  <si>
    <t>Separately Stated Items</t>
  </si>
  <si>
    <t>Rental (Income)/Loss</t>
  </si>
  <si>
    <t>(Interest Income)</t>
  </si>
  <si>
    <t>Section 179 Depreciation</t>
  </si>
  <si>
    <t>[Insert New Separately Stated Item Here]</t>
  </si>
  <si>
    <t>Ordinary Income</t>
  </si>
  <si>
    <t>Guaranteed Payments</t>
  </si>
  <si>
    <t>1065 pg. 1, ln XX</t>
  </si>
  <si>
    <t>Sch M-1 ln XX</t>
  </si>
  <si>
    <t>ENDING BALANCE (FROM STMT)</t>
  </si>
  <si>
    <t>Purchase Price /
(Sales Proceeds)</t>
  </si>
  <si>
    <t>Monthly Activity Tracker for Cash on Hand</t>
  </si>
  <si>
    <t>Cash on Hand</t>
  </si>
  <si>
    <t>Deposits from Cash on Hand</t>
  </si>
  <si>
    <t>Withdrawals to Cash on Hand</t>
  </si>
  <si>
    <t>ENDING BALANCE OF CASH ON HAND</t>
  </si>
  <si>
    <t>Description of Asset Purchase or Sale</t>
  </si>
  <si>
    <t>Fixed Asset Detail</t>
  </si>
  <si>
    <t>Date Acquired</t>
  </si>
  <si>
    <t>Asset Class</t>
  </si>
  <si>
    <t>Asset Description</t>
  </si>
  <si>
    <t>Cost/Basis</t>
  </si>
  <si>
    <t>Asset Life
(in years)</t>
  </si>
  <si>
    <t>Prior 179 &amp; Bonus Depr</t>
  </si>
  <si>
    <t>Prior Accum Depr/Amort</t>
  </si>
  <si>
    <t>Current 179 &amp; Bonus Depr</t>
  </si>
  <si>
    <t>Current Depr/Amort</t>
  </si>
  <si>
    <t>Ending Accum Depr/Amort</t>
  </si>
  <si>
    <t>Date Sold
(if applicable)</t>
  </si>
  <si>
    <t>Sales Proceeds</t>
  </si>
  <si>
    <t>Notes</t>
  </si>
  <si>
    <t>Asset Class Data Validation</t>
  </si>
  <si>
    <t>Automobiles/Transportation Equipment</t>
  </si>
  <si>
    <t>Improvements</t>
  </si>
  <si>
    <t>[Insert New Asset Class Here]</t>
  </si>
  <si>
    <t>Intangible</t>
  </si>
  <si>
    <t>Fixed Asset Summary</t>
  </si>
  <si>
    <t>TOTALS</t>
  </si>
  <si>
    <t>Title</t>
  </si>
  <si>
    <t>Phone Number</t>
  </si>
  <si>
    <t>Changes in Ownership?
If yes, provide detail</t>
  </si>
  <si>
    <t>Data Validation</t>
  </si>
  <si>
    <t>Partner Name</t>
  </si>
  <si>
    <t>Ownership Percentage</t>
  </si>
  <si>
    <t>Partner Type</t>
  </si>
  <si>
    <t>General Partner/Manager - Domestic</t>
  </si>
  <si>
    <t>Limited Partner - Domestic</t>
  </si>
  <si>
    <t>General Partner/Manager - Foreign</t>
  </si>
  <si>
    <t>Limited Partner - Foreign</t>
  </si>
  <si>
    <t>Date Partnership Interest Acquired</t>
  </si>
  <si>
    <t>Date Partnership Interest Disposed</t>
  </si>
  <si>
    <r>
      <t xml:space="preserve">Federal Identification Numbers (SSN, EIN, etc.) will be needed for each partner. If not already provided, please provide using RAC's secure processes. </t>
    </r>
    <r>
      <rPr>
        <b/>
        <sz val="11"/>
        <color rgb="FFFF0000"/>
        <rFont val="Calibri Light"/>
        <family val="2"/>
      </rPr>
      <t xml:space="preserve">DO NOT </t>
    </r>
    <r>
      <rPr>
        <b/>
        <sz val="11"/>
        <rFont val="Calibri Light"/>
        <family val="2"/>
      </rPr>
      <t xml:space="preserve">enter FIN's on this spreadsheet
Please refer to the </t>
    </r>
    <r>
      <rPr>
        <b/>
        <i/>
        <sz val="11"/>
        <rFont val="Calibri Light"/>
        <family val="2"/>
      </rPr>
      <t>Instructions</t>
    </r>
    <r>
      <rPr>
        <b/>
        <sz val="11"/>
        <rFont val="Calibri Light"/>
        <family val="2"/>
      </rPr>
      <t xml:space="preserve"> tab for more guidance</t>
    </r>
  </si>
  <si>
    <t>Total should equal 100%</t>
  </si>
  <si>
    <t>Links to Specific Topics</t>
  </si>
  <si>
    <t>Balance Sheet</t>
  </si>
  <si>
    <t>Income Statement</t>
  </si>
  <si>
    <t>Fixed Assets</t>
  </si>
  <si>
    <t>Bank Acc Tabs</t>
  </si>
  <si>
    <t>Cash on Hand Tab</t>
  </si>
  <si>
    <t>Credit Card Acc Tabs</t>
  </si>
  <si>
    <t>Loan Acc Tabs</t>
  </si>
  <si>
    <t>Home Office &amp; Mileage</t>
  </si>
  <si>
    <t>Go back to the top</t>
  </si>
  <si>
    <r>
      <t xml:space="preserve">• </t>
    </r>
    <r>
      <rPr>
        <b/>
        <sz val="11"/>
        <color rgb="FFFF0000"/>
        <rFont val="Calibri Light"/>
        <family val="2"/>
      </rPr>
      <t>DO NOT</t>
    </r>
    <r>
      <rPr>
        <sz val="11"/>
        <rFont val="Calibri Light"/>
        <family val="2"/>
      </rPr>
      <t xml:space="preserve"> delete any tabs, columns, rows, or cells</t>
    </r>
  </si>
  <si>
    <r>
      <t xml:space="preserve">• </t>
    </r>
    <r>
      <rPr>
        <b/>
        <sz val="11"/>
        <color rgb="FFFF0000"/>
        <rFont val="Calibri Light"/>
        <family val="2"/>
      </rPr>
      <t>DO NOT</t>
    </r>
    <r>
      <rPr>
        <sz val="11"/>
        <rFont val="Calibri Light"/>
        <family val="2"/>
      </rPr>
      <t xml:space="preserve"> insert any rows, columns, or cells</t>
    </r>
  </si>
  <si>
    <r>
      <t xml:space="preserve">• </t>
    </r>
    <r>
      <rPr>
        <b/>
        <sz val="11"/>
        <color rgb="FFFF0000"/>
        <rFont val="Calibri Light"/>
        <family val="2"/>
      </rPr>
      <t>DO NOT</t>
    </r>
    <r>
      <rPr>
        <sz val="11"/>
        <rFont val="Calibri Light"/>
        <family val="2"/>
      </rPr>
      <t xml:space="preserve"> edit any formulas</t>
    </r>
  </si>
  <si>
    <t>• If you have any notes, questions, or concerns;</t>
  </si>
  <si>
    <r>
      <t xml:space="preserve">• </t>
    </r>
    <r>
      <rPr>
        <b/>
        <sz val="11"/>
        <rFont val="Calibri Light"/>
        <family val="2"/>
      </rPr>
      <t xml:space="preserve">Transaction specific: </t>
    </r>
    <r>
      <rPr>
        <sz val="11"/>
        <rFont val="Calibri Light"/>
        <family val="2"/>
      </rPr>
      <t>Leave a comment in the applicable cell (right click the cell, select New Comment, enter details), highlight the cell with the comment bright yellow, and highlight the tab bright yellow (right click the tab, select Tab Color), OR</t>
    </r>
  </si>
  <si>
    <r>
      <t>•</t>
    </r>
    <r>
      <rPr>
        <b/>
        <sz val="11"/>
        <rFont val="Calibri Light"/>
        <family val="2"/>
      </rPr>
      <t xml:space="preserve"> General:</t>
    </r>
    <r>
      <rPr>
        <sz val="11"/>
        <rFont val="Calibri Light"/>
        <family val="2"/>
      </rPr>
      <t xml:space="preserve"> Please enter details on the Notes from Client tab, OR</t>
    </r>
  </si>
  <si>
    <t>• Contact your RAC representative</t>
  </si>
  <si>
    <t>• Pale yellow highlighted cells may require manual entry</t>
  </si>
  <si>
    <t>• The Balance Sheet is linked to the other tabs in the spreadsheet so manual entries on this tab will be limited</t>
  </si>
  <si>
    <t>• Enter the business name in the appropriate cell - this will flow to the appropriate tabs</t>
  </si>
  <si>
    <t>• Enter the ending date of the applicable year (ex. 12/31/2026) in the appropriate cell - this will flow to the appropriate tabs</t>
  </si>
  <si>
    <t>• If you are not comfortable or unsure of how to enter amounts in the remaining pale yellow highlighted cells, RAC can fill this in after all other tabs are completed in this workbook</t>
  </si>
  <si>
    <t>• The CPA Adjustments column is for RAC use only</t>
  </si>
  <si>
    <t>• These sign offs are for RAC use only</t>
  </si>
  <si>
    <t>• Income Statement amounts are linked and calculated automatically</t>
  </si>
  <si>
    <t>• Income, Cost of Goods Sold, and Expense account titles in column B should edited on this tab if necessary, NOT on any of the other tabs of this workbook - These account titles will flow to the appropriate tabs</t>
  </si>
  <si>
    <r>
      <t xml:space="preserve">• </t>
    </r>
    <r>
      <rPr>
        <b/>
        <sz val="11"/>
        <color rgb="FFFF0000"/>
        <rFont val="Calibri Light"/>
        <family val="2"/>
      </rPr>
      <t xml:space="preserve">DO NOT </t>
    </r>
    <r>
      <rPr>
        <sz val="11"/>
        <rFont val="Calibri Light"/>
        <family val="2"/>
      </rPr>
      <t>modify any account titles on these tabs. Please see the Income Statement and Balance Sheet instructions for more info</t>
    </r>
  </si>
  <si>
    <t>• Pale yellow highlighted cells require manual entry</t>
  </si>
  <si>
    <t>• Enter the bank name, account type, and last 4 digits of the account # in the appropriate cell (ex. Chase Checking 1234) - this will flow to the appropriate tabs</t>
  </si>
  <si>
    <t>• Enter the bank name and last 4 digits of the account # as the name of the tab itself (ex. Chase 1234)</t>
  </si>
  <si>
    <t>• Enter the January 1st balance as shown on the bank statement. You may use the ending balance from the previous December statement, or the beginning balance of the January statement, these amounts should match</t>
  </si>
  <si>
    <t>• Enter the ending balance and closing/end date as shown on the monthly statement at the bottom of the tab</t>
  </si>
  <si>
    <t>• All entries should be positive numbers unless one of the following exceptions apply:</t>
  </si>
  <si>
    <r>
      <t xml:space="preserve">• </t>
    </r>
    <r>
      <rPr>
        <b/>
        <sz val="11"/>
        <rFont val="Calibri Light"/>
        <family val="2"/>
      </rPr>
      <t xml:space="preserve">Exception 1: </t>
    </r>
    <r>
      <rPr>
        <sz val="11"/>
        <rFont val="Calibri Light"/>
        <family val="2"/>
      </rPr>
      <t>Returns &amp; Allowances in the Income section should be entered as a negative amount (as indicated in the account title)</t>
    </r>
  </si>
  <si>
    <r>
      <t xml:space="preserve">• </t>
    </r>
    <r>
      <rPr>
        <b/>
        <sz val="11"/>
        <rFont val="Calibri Light"/>
        <family val="2"/>
      </rPr>
      <t>Exception 2:</t>
    </r>
    <r>
      <rPr>
        <sz val="11"/>
        <rFont val="Calibri Light"/>
        <family val="2"/>
      </rPr>
      <t xml:space="preserve"> The ending balance as shown on the bank statement is negative (overdrawn account)</t>
    </r>
  </si>
  <si>
    <r>
      <t xml:space="preserve">• </t>
    </r>
    <r>
      <rPr>
        <b/>
        <sz val="11"/>
        <rFont val="Calibri Light"/>
        <family val="2"/>
      </rPr>
      <t>Exception 3:</t>
    </r>
    <r>
      <rPr>
        <sz val="11"/>
        <rFont val="Calibri Light"/>
        <family val="2"/>
      </rPr>
      <t xml:space="preserve"> Any refunded expenses should be entered as a negative number in the applicable expense row</t>
    </r>
  </si>
  <si>
    <t>•  EVERY transaction/ONLY transactions on the credit card statements should be entered on this tab in the month they actually occurred according to the statement</t>
  </si>
  <si>
    <t>• For any transaction you are unsure how to categorize, enter it in the "Ask My Accountant" expense row, include a comment on the cell indicating the details of the transaction, and highlight the cell bright yellow</t>
  </si>
  <si>
    <t>• The formula in the Difference row should equal zero. If it does not, you may have included or excluded transactions from the statement for that month</t>
  </si>
  <si>
    <r>
      <t xml:space="preserve">• </t>
    </r>
    <r>
      <rPr>
        <b/>
        <sz val="11"/>
        <rFont val="Calibri Light"/>
        <family val="2"/>
      </rPr>
      <t xml:space="preserve">Side note: </t>
    </r>
    <r>
      <rPr>
        <sz val="11"/>
        <rFont val="Calibri Light"/>
        <family val="2"/>
      </rPr>
      <t>If the statement end date does not fall on the last day of the month, the difference should be zero for the most recent month you are working on. Once you begin entering transactions from the following statement, previous month differences will no longer be zero</t>
    </r>
  </si>
  <si>
    <r>
      <t>•</t>
    </r>
    <r>
      <rPr>
        <b/>
        <sz val="11"/>
        <rFont val="Calibri Light"/>
        <family val="2"/>
      </rPr>
      <t xml:space="preserve"> For example:</t>
    </r>
    <r>
      <rPr>
        <sz val="11"/>
        <rFont val="Calibri Light"/>
        <family val="2"/>
      </rPr>
      <t xml:space="preserve"> Credit card statements typically end in the middle of the month. When entering the activity from your January 20th - February 19th statement, transactions should be entered in the month they occurred according to the statement. Enter the ending balance according to the statement in the February column, as well as 02/19 as the statement end date. By the time you are done entering all of the transactions from this statement, the difference in the February column should be zero. If it is not, make sure all of the information (beginning balance, ending balance, all transactions) on the spreadsheet matches the statements exactly. When you start working on the February 20th - March 19th statement, there will be transactions to enter in the February column, which will throw off the difference in February. This is ok, as long as the month you are currently working on has zero difference</t>
    </r>
  </si>
  <si>
    <t>• To unhide additional Bank Acc tabs, right click on any tab, choose the unhide option from the menu, then choose the tabs you wish to unhide</t>
  </si>
  <si>
    <t>• If you need more than the 3 available Bank Acc tabs, please reach out to your RAC representative for assistance</t>
  </si>
  <si>
    <t>• Enter the January 1st cash balance</t>
  </si>
  <si>
    <t>• Enter the ending balance as of the last day of the month at the bottom of the tab</t>
  </si>
  <si>
    <t>•  EVERY transaction/ONLY transactions made with actual cash should be entered on this tab in the month they actually occurred</t>
  </si>
  <si>
    <r>
      <t>•</t>
    </r>
    <r>
      <rPr>
        <b/>
        <sz val="11"/>
        <rFont val="Calibri Light"/>
        <family val="2"/>
      </rPr>
      <t xml:space="preserve"> Special Instructions:</t>
    </r>
    <r>
      <rPr>
        <sz val="11"/>
        <rFont val="Calibri Light"/>
        <family val="2"/>
      </rPr>
      <t xml:space="preserve"> When receiving revenue in cash or paying bills with cash, the amounts should be recorded on the Cash on Hand tab in the appropriate Income or Expense row. When depositing or withdrawing cash directly to or from a bank account, the amounts should be recorded on the Cash on Hand tab AND the corresponding Bank Acc tab in the appropriate Non-Income Deposits or Non-Expense Withdrawals rows</t>
    </r>
  </si>
  <si>
    <t>• The formula in the Difference row should equal zero</t>
  </si>
  <si>
    <t>• Enter the credit card name, account type, and last 4 digits of the account # in the appropriate cell (ex. Visa CC 5678) - this will flow to the appropriate tabs</t>
  </si>
  <si>
    <t>• Enter the credit card name, "CC", and last 4 digits of the account # as the name of the tab itself (ex. Visa CC 5678)</t>
  </si>
  <si>
    <t>• Enter the beginning balance as shown on the January statement. You may use the ending balance from the previous December statement, or the beginning balance of the January statement, these amounts should match</t>
  </si>
  <si>
    <r>
      <t>•</t>
    </r>
    <r>
      <rPr>
        <b/>
        <sz val="11"/>
        <rFont val="Calibri Light"/>
        <family val="2"/>
      </rPr>
      <t xml:space="preserve"> Exception 1: </t>
    </r>
    <r>
      <rPr>
        <sz val="11"/>
        <rFont val="Calibri Light"/>
        <family val="2"/>
      </rPr>
      <t>The ending balance as shown on the credit card statement is negative (overpaid account)</t>
    </r>
  </si>
  <si>
    <r>
      <t xml:space="preserve">• </t>
    </r>
    <r>
      <rPr>
        <b/>
        <sz val="11"/>
        <rFont val="Calibri Light"/>
        <family val="2"/>
      </rPr>
      <t xml:space="preserve">Exception 2: </t>
    </r>
    <r>
      <rPr>
        <sz val="11"/>
        <rFont val="Calibri Light"/>
        <family val="2"/>
      </rPr>
      <t>Any refunded expenses should be entered as a negative number in the applicable expense row</t>
    </r>
  </si>
  <si>
    <t>• To unhide additional Credit Card Acc tabs, right click on any tab, choose the unhide option from the menu, then choose the tabs you wish to unhide</t>
  </si>
  <si>
    <t>• If you need more than the 3 available Credit Card Acc tabs, please reach out to your RAC representative for assistance</t>
  </si>
  <si>
    <t>• Enter the loan provider, account type, and last 4 digits of the account # in the appropriate cell (ex. M&amp;T LOC 9999, ESL Truck Loan 0000) - this will flow to the appropriate tabs</t>
  </si>
  <si>
    <t>• Enter the loan provider, "Loan", and last 4 digits of the account # as the name of the tab itself (ex. ESL Loan 0000)</t>
  </si>
  <si>
    <r>
      <t xml:space="preserve">• </t>
    </r>
    <r>
      <rPr>
        <b/>
        <sz val="11"/>
        <rFont val="Calibri Light"/>
        <family val="2"/>
      </rPr>
      <t xml:space="preserve">Exception 1: </t>
    </r>
    <r>
      <rPr>
        <sz val="11"/>
        <rFont val="Calibri Light"/>
        <family val="2"/>
      </rPr>
      <t>The ending balance as shown on the loan statement is negative (overpaid account)</t>
    </r>
  </si>
  <si>
    <r>
      <t>•</t>
    </r>
    <r>
      <rPr>
        <b/>
        <sz val="11"/>
        <rFont val="Calibri Light"/>
        <family val="2"/>
      </rPr>
      <t xml:space="preserve"> Exception 2:</t>
    </r>
    <r>
      <rPr>
        <sz val="11"/>
        <rFont val="Calibri Light"/>
        <family val="2"/>
      </rPr>
      <t xml:space="preserve"> Any refunded expenses should be entered as a negative number in the applicable expense row</t>
    </r>
  </si>
  <si>
    <t>• EVERY transaction/ONLY transactions on the loan statements should be entered on this tab</t>
  </si>
  <si>
    <t>• To unhide additional Loan Acc tabs, right click on any tab, choose the unhide option from the menu, then choose the tabs you wish to unhide</t>
  </si>
  <si>
    <t>• If you need more than the 3 available Loan Acc tabs, please reach out to your RAC representative for assistance</t>
  </si>
  <si>
    <r>
      <t>•</t>
    </r>
    <r>
      <rPr>
        <b/>
        <sz val="11"/>
        <rFont val="Calibri Light"/>
        <family val="2"/>
      </rPr>
      <t xml:space="preserve"> Home Office</t>
    </r>
    <r>
      <rPr>
        <sz val="11"/>
        <rFont val="Calibri Light"/>
        <family val="2"/>
      </rPr>
      <t xml:space="preserve"> (if applicable):</t>
    </r>
  </si>
  <si>
    <t>• Enter the total square footage of your home that contains the home office (can be found on Zillow if unknown)</t>
  </si>
  <si>
    <t>• Enter the total square footage of the office space in your home dedicated to business use</t>
  </si>
  <si>
    <t>• Enter any home expenses by month in the categories provided on this tab</t>
  </si>
  <si>
    <r>
      <t xml:space="preserve">• </t>
    </r>
    <r>
      <rPr>
        <b/>
        <sz val="11"/>
        <rFont val="Calibri Light"/>
        <family val="2"/>
      </rPr>
      <t>Mileage</t>
    </r>
    <r>
      <rPr>
        <sz val="11"/>
        <rFont val="Calibri Light"/>
        <family val="2"/>
      </rPr>
      <t xml:space="preserve"> (if applicable):</t>
    </r>
  </si>
  <si>
    <t>• Enter the make, model, and year of each vehicle</t>
  </si>
  <si>
    <t>• If your business has more than 4 business use vehicles, please contact your RAC representative for assistance</t>
  </si>
  <si>
    <r>
      <t xml:space="preserve">• Enter the number of business miles driven and the number of total miles driven by vehicle. </t>
    </r>
    <r>
      <rPr>
        <b/>
        <sz val="11"/>
        <color rgb="FF000000"/>
        <rFont val="Calibri Light"/>
        <family val="2"/>
      </rPr>
      <t>DO NOT</t>
    </r>
    <r>
      <rPr>
        <sz val="11"/>
        <color rgb="FF000000"/>
        <rFont val="Calibri Light"/>
        <family val="2"/>
      </rPr>
      <t xml:space="preserve"> enter a dollar amount</t>
    </r>
  </si>
  <si>
    <t>• Enter the in service date by vehicle</t>
  </si>
  <si>
    <r>
      <t>Please use this tab to share important notes, questions, or concerns about your business/bookkeeping for the year
Examples include:
Business start or end dates -</t>
    </r>
    <r>
      <rPr>
        <sz val="11"/>
        <rFont val="Calibri Light"/>
        <family val="2"/>
      </rPr>
      <t xml:space="preserve"> If your business began or closed during the year, note the exact date and circumstances</t>
    </r>
    <r>
      <rPr>
        <b/>
        <sz val="11"/>
        <rFont val="Calibri Light"/>
        <family val="2"/>
      </rPr>
      <t xml:space="preserve">
Changes from prior years - </t>
    </r>
    <r>
      <rPr>
        <sz val="11"/>
        <rFont val="Calibri Light"/>
        <family val="2"/>
      </rPr>
      <t>Briefly explain any large increases or decreases in activity compared to previous years</t>
    </r>
    <r>
      <rPr>
        <b/>
        <sz val="11"/>
        <rFont val="Calibri Light"/>
        <family val="2"/>
      </rPr>
      <t xml:space="preserve">
Operational updates - </t>
    </r>
    <r>
      <rPr>
        <sz val="11"/>
        <rFont val="Calibri Light"/>
        <family val="2"/>
      </rPr>
      <t>New locations, ownership changes, staffing changes, or major purchases</t>
    </r>
    <r>
      <rPr>
        <b/>
        <sz val="11"/>
        <rFont val="Calibri Light"/>
        <family val="2"/>
      </rPr>
      <t xml:space="preserve">
Bookkeeping notes - </t>
    </r>
    <r>
      <rPr>
        <sz val="11"/>
        <rFont val="Calibri Light"/>
        <family val="2"/>
      </rPr>
      <t>Anything unusual in your records, missing documents, etc.</t>
    </r>
    <r>
      <rPr>
        <b/>
        <sz val="11"/>
        <rFont val="Calibri Light"/>
        <family val="2"/>
      </rPr>
      <t xml:space="preserve">
General questions - </t>
    </r>
    <r>
      <rPr>
        <sz val="11"/>
        <rFont val="Calibri Light"/>
        <family val="2"/>
      </rPr>
      <t>Add any general questions you’d like addressed when we review your file</t>
    </r>
    <r>
      <rPr>
        <b/>
        <sz val="11"/>
        <rFont val="Calibri Light"/>
        <family val="2"/>
      </rPr>
      <t xml:space="preserve">
Suggestions - </t>
    </r>
    <r>
      <rPr>
        <sz val="11"/>
        <rFont val="Calibri Light"/>
        <family val="2"/>
      </rPr>
      <t>If something in the workbook could be clearer or more helpful, feel free to note it here</t>
    </r>
  </si>
  <si>
    <t>Notes, Questions, Concerns</t>
  </si>
  <si>
    <t>Partner Information</t>
  </si>
  <si>
    <t>• Fill in each column with the appropriate information. All information is needed. You may enter N/A if something is not applicable for the current year (ex. Date Partnership Interest Sold or Changes in Ownership)</t>
  </si>
  <si>
    <r>
      <t>• Federal Identification Numbers (SSN, EIN, etc.) will be needed for each partner. If not already provided, please provide using RAC's secure processes.</t>
    </r>
    <r>
      <rPr>
        <b/>
        <sz val="11"/>
        <color rgb="FFFF0000"/>
        <rFont val="Calibri Light"/>
        <family val="2"/>
      </rPr>
      <t xml:space="preserve"> DO NOT </t>
    </r>
    <r>
      <rPr>
        <sz val="11"/>
        <rFont val="Calibri Light"/>
        <family val="2"/>
      </rPr>
      <t>enter FIN's on this spreadsheet</t>
    </r>
  </si>
  <si>
    <r>
      <t xml:space="preserve">• RAC blue highlighted cells are for RAC use only, please </t>
    </r>
    <r>
      <rPr>
        <b/>
        <sz val="11"/>
        <color rgb="FFC00000"/>
        <rFont val="Calibri Light"/>
        <family val="2"/>
      </rPr>
      <t>DO NOT</t>
    </r>
    <r>
      <rPr>
        <b/>
        <sz val="11"/>
        <color theme="0"/>
        <rFont val="Calibri Light"/>
        <family val="2"/>
      </rPr>
      <t xml:space="preserve"> modify</t>
    </r>
  </si>
  <si>
    <r>
      <rPr>
        <b/>
        <sz val="11"/>
        <color theme="0"/>
        <rFont val="Calibri Light"/>
        <family val="2"/>
      </rPr>
      <t>This tab is for RAC use only -</t>
    </r>
    <r>
      <rPr>
        <b/>
        <sz val="11"/>
        <color rgb="FFFF0000"/>
        <rFont val="Calibri Light"/>
        <family val="2"/>
      </rPr>
      <t xml:space="preserve"> </t>
    </r>
    <r>
      <rPr>
        <b/>
        <sz val="11"/>
        <color rgb="FFC00000"/>
        <rFont val="Calibri Light"/>
        <family val="2"/>
      </rPr>
      <t>DO NOT</t>
    </r>
    <r>
      <rPr>
        <b/>
        <sz val="11"/>
        <color theme="1"/>
        <rFont val="Calibri Light"/>
        <family val="2"/>
      </rPr>
      <t xml:space="preserve"> </t>
    </r>
    <r>
      <rPr>
        <b/>
        <sz val="11"/>
        <color theme="0"/>
        <rFont val="Calibri Light"/>
        <family val="2"/>
      </rPr>
      <t>modify</t>
    </r>
  </si>
  <si>
    <r>
      <t>This tab is for RAC use only -</t>
    </r>
    <r>
      <rPr>
        <b/>
        <sz val="11"/>
        <color rgb="FFFF0000"/>
        <rFont val="Calibri Light"/>
        <family val="2"/>
      </rPr>
      <t xml:space="preserve"> </t>
    </r>
    <r>
      <rPr>
        <b/>
        <sz val="11"/>
        <color rgb="FFC00000"/>
        <rFont val="Calibri Light"/>
        <family val="2"/>
      </rPr>
      <t>DO NOT</t>
    </r>
    <r>
      <rPr>
        <b/>
        <sz val="11"/>
        <color theme="0"/>
        <rFont val="Calibri Light"/>
        <family val="2"/>
      </rPr>
      <t xml:space="preserve"> modify</t>
    </r>
  </si>
  <si>
    <r>
      <t xml:space="preserve">The section below is for RAC use only - </t>
    </r>
    <r>
      <rPr>
        <b/>
        <sz val="11"/>
        <color rgb="FFC00000"/>
        <rFont val="Calibri Light"/>
        <family val="2"/>
      </rPr>
      <t xml:space="preserve">DO NOT </t>
    </r>
    <r>
      <rPr>
        <b/>
        <sz val="11"/>
        <color theme="0"/>
        <rFont val="Calibri Light"/>
        <family val="2"/>
      </rPr>
      <t>modify</t>
    </r>
  </si>
  <si>
    <r>
      <rPr>
        <b/>
        <sz val="11"/>
        <color rgb="FFFF0000"/>
        <rFont val="Calibri Light"/>
        <family val="2"/>
      </rPr>
      <t xml:space="preserve">DO NOT </t>
    </r>
    <r>
      <rPr>
        <b/>
        <sz val="11"/>
        <rFont val="Calibri Light"/>
        <family val="2"/>
      </rPr>
      <t>edit any account titles on this tab, as they are linked to various tabs within this workbook</t>
    </r>
    <r>
      <rPr>
        <b/>
        <sz val="11"/>
        <color theme="2" tint="-0.749992370372631"/>
        <rFont val="Calibri Light"/>
        <family val="2"/>
      </rPr>
      <t xml:space="preserve">
If you have more than 3 partners, please reach out to RAC for assistance
Amounts should only be entered in the pale yellow cells on this tab, all other amounts are linked and calculated automatically
Please refer to the </t>
    </r>
    <r>
      <rPr>
        <b/>
        <i/>
        <sz val="11"/>
        <color theme="2" tint="-0.749992370372631"/>
        <rFont val="Calibri Light"/>
        <family val="2"/>
      </rPr>
      <t>Instructions</t>
    </r>
    <r>
      <rPr>
        <b/>
        <sz val="11"/>
        <color theme="2" tint="-0.749992370372631"/>
        <rFont val="Calibri Light"/>
        <family val="2"/>
      </rPr>
      <t xml:space="preserve"> tab for more guidance</t>
    </r>
  </si>
  <si>
    <r>
      <t xml:space="preserve">• </t>
    </r>
    <r>
      <rPr>
        <b/>
        <sz val="11"/>
        <color rgb="FFFF0000"/>
        <rFont val="Calibri Light"/>
        <family val="2"/>
      </rPr>
      <t>DO NOT</t>
    </r>
    <r>
      <rPr>
        <sz val="11"/>
        <rFont val="Calibri Light"/>
        <family val="2"/>
      </rPr>
      <t xml:space="preserve"> edit any account titles on this tab, as they are linked to various tabs within this workbook</t>
    </r>
  </si>
  <si>
    <t>• If you have more than 3 partners, please reach out to RAC for assistance</t>
  </si>
  <si>
    <r>
      <t xml:space="preserve">• This tab is for RAC use only, please </t>
    </r>
    <r>
      <rPr>
        <b/>
        <sz val="11"/>
        <color rgb="FFC00000"/>
        <rFont val="Calibri Light"/>
        <family val="2"/>
      </rPr>
      <t xml:space="preserve">DO NOT </t>
    </r>
    <r>
      <rPr>
        <b/>
        <sz val="11"/>
        <color theme="0"/>
        <rFont val="Calibri Light"/>
        <family val="2"/>
      </rPr>
      <t>modify</t>
    </r>
  </si>
  <si>
    <t>Confirmed by RAC</t>
  </si>
  <si>
    <t>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</si>
</sst>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43"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Calibri Light"/>
      <family val="2"/>
    </font>
    <font>
      <b/>
      <sz val="11"/>
      <name val="Calibri Light"/>
      <family val="2"/>
    </font>
    <font>
      <b/>
      <sz val="11"/>
      <color rgb="FFFF0000"/>
      <name val="Calibri Light"/>
      <family val="2"/>
    </font>
    <font>
      <sz val="11"/>
      <color rgb="FFFF0000"/>
      <name val="Calibri Light"/>
      <family val="2"/>
    </font>
    <font>
      <b/>
      <sz val="11"/>
      <color theme="1"/>
      <name val="Calibri Light"/>
      <family val="2"/>
    </font>
    <font>
      <b/>
      <sz val="11"/>
      <color theme="0"/>
      <name val="Calibri Light"/>
      <family val="2"/>
    </font>
    <font>
      <i/>
      <sz val="11"/>
      <color theme="1"/>
      <name val="Calibri Light"/>
      <family val="2"/>
    </font>
    <font>
      <b/>
      <u/>
      <sz val="11"/>
      <color theme="1"/>
      <name val="Calibri Light"/>
      <family val="2"/>
    </font>
    <font>
      <sz val="8"/>
      <name val="Calibri"/>
      <family val="2"/>
      <scheme val="minor"/>
    </font>
    <font>
      <b/>
      <i/>
      <u/>
      <sz val="11"/>
      <color theme="1"/>
      <name val="Calibri Light"/>
      <family val="2"/>
    </font>
    <font>
      <i/>
      <sz val="11"/>
      <color rgb="FF0000FF"/>
      <name val="Calibri Light"/>
      <family val="2"/>
    </font>
    <font>
      <sz val="11"/>
      <color rgb="FF0000FF"/>
      <name val="Calibri Light"/>
      <family val="2"/>
    </font>
    <font>
      <i/>
      <sz val="11"/>
      <color rgb="FF7030A0"/>
      <name val="Calibri Light"/>
      <family val="2"/>
    </font>
    <font>
      <sz val="11"/>
      <color rgb="FF7030A0"/>
      <name val="Calibri Light"/>
      <family val="2"/>
    </font>
    <font>
      <i/>
      <sz val="11"/>
      <color rgb="FF00B050"/>
      <name val="Calibri Light"/>
      <family val="2"/>
    </font>
    <font>
      <sz val="11"/>
      <color rgb="FF00B050"/>
      <name val="Calibri Light"/>
      <family val="2"/>
    </font>
    <font>
      <i/>
      <sz val="11"/>
      <color rgb="FF0070C0"/>
      <name val="Calibri Light"/>
      <family val="2"/>
    </font>
    <font>
      <sz val="11"/>
      <color rgb="FF0070C0"/>
      <name val="Calibri Light"/>
      <family val="2"/>
    </font>
    <font>
      <b/>
      <sz val="11"/>
      <color theme="2" tint="-0.749992370372631"/>
      <name val="Calibri Light"/>
      <family val="2"/>
    </font>
    <font>
      <b/>
      <i/>
      <sz val="11"/>
      <name val="Calibri Light"/>
      <family val="2"/>
    </font>
    <font>
      <b/>
      <i/>
      <sz val="11"/>
      <color theme="2" tint="-0.749992370372631"/>
      <name val="Calibri Light"/>
      <family val="2"/>
    </font>
    <font>
      <i/>
      <sz val="11"/>
      <color theme="6" tint="-0.249977111117893"/>
      <name val="Calibri Light"/>
      <family val="2"/>
    </font>
    <font>
      <sz val="11"/>
      <color theme="0"/>
      <name val="Calibri Light"/>
      <family val="2"/>
    </font>
    <font>
      <i/>
      <sz val="11"/>
      <color rgb="FFFF6600"/>
      <name val="Calibri Light"/>
      <family val="2"/>
    </font>
    <font>
      <i/>
      <sz val="11"/>
      <color rgb="FFC00000"/>
      <name val="Calibri Light"/>
      <family val="2"/>
    </font>
    <font>
      <sz val="11"/>
      <color theme="1"/>
      <name val="Calibri Light"/>
      <family val="2"/>
    </font>
    <font>
      <b/>
      <sz val="11"/>
      <color theme="1"/>
      <name val="Calibri Light"/>
      <family val="2"/>
    </font>
    <font>
      <b/>
      <sz val="11"/>
      <name val="Calibri Light"/>
      <family val="2"/>
    </font>
    <font>
      <i/>
      <sz val="11"/>
      <color rgb="FFFF0000"/>
      <name val="Calibri Light"/>
      <family val="2"/>
    </font>
    <font>
      <b/>
      <u/>
      <sz val="11"/>
      <name val="Calibri Light"/>
      <family val="2"/>
    </font>
    <font>
      <sz val="11"/>
      <name val="Calibri Light"/>
      <family val="2"/>
    </font>
    <font>
      <b/>
      <sz val="11"/>
      <color rgb="FF3399FF"/>
      <name val="Calibri Light"/>
      <family val="2"/>
    </font>
    <font>
      <u/>
      <sz val="11"/>
      <color theme="10"/>
      <name val="Calibri"/>
      <family val="2"/>
      <scheme val="minor"/>
    </font>
    <font>
      <b/>
      <sz val="12"/>
      <name val="Calibri Light"/>
      <family val="2"/>
    </font>
    <font>
      <b/>
      <u/>
      <sz val="11"/>
      <color rgb="FF3399FF"/>
      <name val="Calibri Light"/>
      <family val="2"/>
    </font>
    <font>
      <sz val="11"/>
      <color rgb="FF000000"/>
      <name val="Calibri Light"/>
      <family val="2"/>
    </font>
    <font>
      <b/>
      <sz val="11"/>
      <color rgb="FF000000"/>
      <name val="Calibri Light"/>
      <family val="2"/>
    </font>
    <font>
      <b/>
      <sz val="11"/>
      <color rgb="FFC00000"/>
      <name val="Calibri Light"/>
      <family val="2"/>
    </font>
    <font>
      <b/>
      <i/>
      <sz val="11"/>
      <color rgb="FF3399FF"/>
      <name val="Calibri Light"/>
      <family val="2"/>
    </font>
  </fonts>
  <fills count="22">
    <fill>
      <patternFill patternType="none"/>
    </fill>
    <fill>
      <patternFill patternType="gray125"/>
    </fill>
    <fill>
      <patternFill patternType="solid">
        <fgColor theme="0" tint="-0.249977111117893"/>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2"/>
        <bgColor indexed="64"/>
      </patternFill>
    </fill>
    <fill>
      <patternFill patternType="solid">
        <fgColor rgb="FF3399FF"/>
        <bgColor indexed="64"/>
      </patternFill>
    </fill>
    <fill>
      <patternFill patternType="solid">
        <fgColor rgb="FFFFFF00"/>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bottom style="double">
        <color indexed="64"/>
      </bottom>
      <diagonal/>
    </border>
    <border>
      <left/>
      <right style="thin">
        <color indexed="64"/>
      </right>
      <top/>
      <bottom style="double">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style="thin">
        <color indexed="64"/>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medium">
        <color rgb="FF000000"/>
      </right>
      <top/>
      <bottom/>
      <diagonal/>
    </border>
    <border>
      <left/>
      <right style="medium">
        <color rgb="FF000000"/>
      </right>
      <top/>
      <bottom style="medium">
        <color rgb="FF000000"/>
      </bottom>
      <diagonal/>
    </border>
    <border>
      <left style="thin">
        <color theme="1"/>
      </left>
      <right/>
      <top/>
      <bottom/>
      <diagonal/>
    </border>
    <border>
      <left style="thin">
        <color indexed="64"/>
      </left>
      <right/>
      <top style="medium">
        <color indexed="64"/>
      </top>
      <bottom/>
      <diagonal/>
    </border>
    <border>
      <left style="thin">
        <color theme="1"/>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1"/>
      </bottom>
      <diagonal/>
    </border>
    <border>
      <left style="medium">
        <color rgb="FF3399FF"/>
      </left>
      <right/>
      <top style="medium">
        <color rgb="FF3399FF"/>
      </top>
      <bottom/>
      <diagonal/>
    </border>
    <border>
      <left/>
      <right/>
      <top style="medium">
        <color rgb="FF3399FF"/>
      </top>
      <bottom/>
      <diagonal/>
    </border>
    <border>
      <left/>
      <right style="medium">
        <color rgb="FF3399FF"/>
      </right>
      <top style="medium">
        <color rgb="FF3399FF"/>
      </top>
      <bottom/>
      <diagonal/>
    </border>
    <border>
      <left style="medium">
        <color rgb="FF3399FF"/>
      </left>
      <right/>
      <top/>
      <bottom/>
      <diagonal/>
    </border>
    <border>
      <left/>
      <right style="medium">
        <color rgb="FF3399FF"/>
      </right>
      <top/>
      <bottom/>
      <diagonal/>
    </border>
    <border>
      <left/>
      <right style="medium">
        <color rgb="FF3399FF"/>
      </right>
      <top/>
      <bottom style="thin">
        <color indexed="64"/>
      </bottom>
      <diagonal/>
    </border>
    <border>
      <left style="medium">
        <color rgb="FF3399FF"/>
      </left>
      <right/>
      <top/>
      <bottom style="medium">
        <color rgb="FF3399FF"/>
      </bottom>
      <diagonal/>
    </border>
    <border>
      <left/>
      <right/>
      <top/>
      <bottom style="medium">
        <color rgb="FF3399FF"/>
      </bottom>
      <diagonal/>
    </border>
    <border>
      <left/>
      <right style="medium">
        <color rgb="FF3399FF"/>
      </right>
      <top/>
      <bottom style="medium">
        <color rgb="FF3399FF"/>
      </bottom>
      <diagonal/>
    </border>
    <border>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top/>
      <bottom style="thin">
        <color indexed="64"/>
      </bottom>
      <diagonal/>
    </border>
    <border>
      <left style="dotted">
        <color indexed="64"/>
      </left>
      <right style="medium">
        <color indexed="64"/>
      </right>
      <top/>
      <bottom style="thin">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thin">
        <color indexed="64"/>
      </top>
      <bottom style="double">
        <color indexed="64"/>
      </bottom>
      <diagonal/>
    </border>
    <border>
      <left style="medium">
        <color rgb="FF3399FF"/>
      </left>
      <right style="dotted">
        <color indexed="64"/>
      </right>
      <top/>
      <bottom style="thin">
        <color indexed="64"/>
      </bottom>
      <diagonal/>
    </border>
    <border>
      <left style="dotted">
        <color indexed="64"/>
      </left>
      <right style="dotted">
        <color indexed="64"/>
      </right>
      <top/>
      <bottom style="thin">
        <color indexed="64"/>
      </bottom>
      <diagonal/>
    </border>
    <border>
      <left style="medium">
        <color rgb="FF3399FF"/>
      </left>
      <right style="dotted">
        <color indexed="64"/>
      </right>
      <top/>
      <bottom/>
      <diagonal/>
    </border>
    <border>
      <left style="dotted">
        <color indexed="64"/>
      </left>
      <right style="dotted">
        <color indexed="64"/>
      </right>
      <top/>
      <bottom/>
      <diagonal/>
    </border>
    <border>
      <left style="medium">
        <color rgb="FF3399FF"/>
      </left>
      <right style="dotted">
        <color indexed="64"/>
      </right>
      <top style="thin">
        <color indexed="64"/>
      </top>
      <bottom style="thin">
        <color indexed="64"/>
      </bottom>
      <diagonal/>
    </border>
    <border>
      <left/>
      <right style="medium">
        <color rgb="FF3399FF"/>
      </right>
      <top style="thin">
        <color indexed="64"/>
      </top>
      <bottom style="thin">
        <color indexed="64"/>
      </bottom>
      <diagonal/>
    </border>
    <border>
      <left style="medium">
        <color indexed="64"/>
      </left>
      <right style="dotted">
        <color indexed="64"/>
      </right>
      <top/>
      <bottom/>
      <diagonal/>
    </border>
    <border>
      <left style="dotted">
        <color indexed="64"/>
      </left>
      <right style="dotted">
        <color indexed="64"/>
      </right>
      <top style="thin">
        <color indexed="64"/>
      </top>
      <bottom style="double">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s>
  <cellStyleXfs count="4">
    <xf numFmtId="0" fontId="0" fillId="0" borderId="0"/>
    <xf numFmtId="43" fontId="3" fillId="0" borderId="0" applyFont="0" applyFill="0" applyBorder="0" applyAlignment="0" applyProtection="0"/>
    <xf numFmtId="9" fontId="3" fillId="0" borderId="0" applyFont="0" applyFill="0" applyBorder="0" applyAlignment="0" applyProtection="0"/>
    <xf numFmtId="0" fontId="36" fillId="0" borderId="0" applyNumberFormat="0" applyFill="0" applyBorder="0" applyAlignment="0" applyProtection="0"/>
  </cellStyleXfs>
  <cellXfs count="475">
    <xf numFmtId="0" fontId="0" fillId="0" borderId="0" xfId="0"/>
    <xf numFmtId="0" fontId="6" fillId="0" borderId="0" xfId="0" applyFont="1"/>
    <xf numFmtId="0" fontId="4" fillId="0" borderId="0" xfId="0" applyFont="1" applyAlignment="1" applyProtection="1">
      <alignment vertical="center"/>
      <protection locked="0"/>
    </xf>
    <xf numFmtId="0" fontId="8" fillId="0" borderId="2"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14" fontId="4" fillId="0" borderId="0" xfId="0" applyNumberFormat="1" applyFont="1" applyAlignment="1" applyProtection="1">
      <alignment vertical="center"/>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vertical="center" wrapText="1"/>
      <protection locked="0"/>
    </xf>
    <xf numFmtId="164" fontId="4" fillId="0" borderId="0" xfId="1" applyNumberFormat="1" applyFont="1" applyAlignment="1" applyProtection="1">
      <alignment vertical="center"/>
      <protection locked="0"/>
    </xf>
    <xf numFmtId="0" fontId="4" fillId="0" borderId="17" xfId="0" applyFont="1" applyBorder="1" applyAlignment="1" applyProtection="1">
      <alignment vertical="center"/>
      <protection locked="0"/>
    </xf>
    <xf numFmtId="0" fontId="4" fillId="0" borderId="18" xfId="0" applyFont="1" applyBorder="1" applyAlignment="1" applyProtection="1">
      <alignment vertical="center"/>
      <protection locked="0"/>
    </xf>
    <xf numFmtId="164" fontId="4" fillId="0" borderId="0" xfId="1" applyNumberFormat="1" applyFont="1" applyBorder="1" applyAlignment="1" applyProtection="1">
      <alignment vertical="center"/>
      <protection locked="0"/>
    </xf>
    <xf numFmtId="0" fontId="4" fillId="0" borderId="20"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0" borderId="61" xfId="0" applyFont="1" applyBorder="1" applyAlignment="1" applyProtection="1">
      <alignment vertical="center"/>
      <protection locked="0"/>
    </xf>
    <xf numFmtId="14" fontId="4" fillId="0" borderId="60" xfId="0" applyNumberFormat="1" applyFont="1" applyBorder="1" applyAlignment="1" applyProtection="1">
      <alignment vertical="center"/>
      <protection locked="0"/>
    </xf>
    <xf numFmtId="0" fontId="4" fillId="0" borderId="61" xfId="0" applyFont="1" applyBorder="1" applyAlignment="1" applyProtection="1">
      <alignment vertical="center" wrapText="1"/>
      <protection locked="0"/>
    </xf>
    <xf numFmtId="14" fontId="4" fillId="0" borderId="63" xfId="0" applyNumberFormat="1" applyFont="1" applyBorder="1" applyAlignment="1" applyProtection="1">
      <alignment vertical="center"/>
      <protection locked="0"/>
    </xf>
    <xf numFmtId="0" fontId="4" fillId="0" borderId="64" xfId="0" applyFont="1" applyBorder="1" applyAlignment="1" applyProtection="1">
      <alignment horizontal="center" vertical="center" wrapText="1"/>
      <protection locked="0"/>
    </xf>
    <xf numFmtId="164" fontId="4" fillId="0" borderId="64" xfId="1" applyNumberFormat="1" applyFont="1" applyBorder="1" applyAlignment="1" applyProtection="1">
      <alignment vertical="center"/>
      <protection locked="0"/>
    </xf>
    <xf numFmtId="14" fontId="4" fillId="0" borderId="64" xfId="0" applyNumberFormat="1" applyFont="1" applyBorder="1" applyAlignment="1" applyProtection="1">
      <alignment vertical="center"/>
      <protection locked="0"/>
    </xf>
    <xf numFmtId="0" fontId="4" fillId="0" borderId="65" xfId="0" applyFont="1" applyBorder="1" applyAlignment="1" applyProtection="1">
      <alignment vertical="center" wrapText="1"/>
      <protection locked="0"/>
    </xf>
    <xf numFmtId="0" fontId="4" fillId="0" borderId="14" xfId="0" applyFont="1" applyBorder="1" applyAlignment="1" applyProtection="1">
      <alignment vertical="center"/>
      <protection locked="0"/>
    </xf>
    <xf numFmtId="0" fontId="4" fillId="0" borderId="15" xfId="0" applyFont="1" applyBorder="1" applyAlignment="1" applyProtection="1">
      <alignment vertical="center"/>
      <protection locked="0"/>
    </xf>
    <xf numFmtId="0" fontId="4" fillId="0" borderId="16" xfId="0" applyFont="1" applyBorder="1" applyAlignment="1" applyProtection="1">
      <alignment vertical="center"/>
      <protection locked="0"/>
    </xf>
    <xf numFmtId="0" fontId="4" fillId="16" borderId="66" xfId="0" applyFont="1" applyFill="1" applyBorder="1" applyAlignment="1" applyProtection="1">
      <alignment vertical="center" wrapText="1"/>
      <protection locked="0"/>
    </xf>
    <xf numFmtId="1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18" xfId="0" applyFont="1" applyBorder="1" applyAlignment="1" applyProtection="1">
      <alignment vertical="center" wrapText="1"/>
      <protection locked="0"/>
    </xf>
    <xf numFmtId="0" fontId="4" fillId="0" borderId="19" xfId="0" applyFont="1" applyBorder="1" applyAlignment="1" applyProtection="1">
      <alignment vertical="center"/>
      <protection locked="0"/>
    </xf>
    <xf numFmtId="14" fontId="4" fillId="0" borderId="20" xfId="0" applyNumberFormat="1"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20" xfId="0" applyFont="1" applyBorder="1" applyAlignment="1" applyProtection="1">
      <alignment vertical="center" wrapText="1"/>
      <protection locked="0"/>
    </xf>
    <xf numFmtId="0" fontId="4" fillId="0" borderId="20" xfId="0" applyFont="1" applyBorder="1" applyAlignment="1" applyProtection="1">
      <alignment horizontal="center" vertical="center" wrapText="1"/>
      <protection locked="0"/>
    </xf>
    <xf numFmtId="0" fontId="4" fillId="0" borderId="21" xfId="0" applyFont="1" applyBorder="1" applyAlignment="1" applyProtection="1">
      <alignment vertical="center" wrapText="1"/>
      <protection locked="0"/>
    </xf>
    <xf numFmtId="10" fontId="4" fillId="0" borderId="0" xfId="2" applyNumberFormat="1" applyFont="1" applyBorder="1" applyAlignment="1" applyProtection="1">
      <alignment vertical="center"/>
      <protection locked="0"/>
    </xf>
    <xf numFmtId="10" fontId="4" fillId="0" borderId="20" xfId="2" applyNumberFormat="1" applyFont="1" applyBorder="1" applyAlignment="1" applyProtection="1">
      <alignment vertical="center"/>
      <protection locked="0"/>
    </xf>
    <xf numFmtId="10" fontId="4" fillId="0" borderId="0" xfId="2" applyNumberFormat="1" applyFont="1" applyAlignment="1" applyProtection="1">
      <alignment vertical="center"/>
      <protection locked="0"/>
    </xf>
    <xf numFmtId="10" fontId="4" fillId="0" borderId="0" xfId="2" applyNumberFormat="1" applyFont="1" applyBorder="1" applyAlignment="1" applyProtection="1">
      <alignment horizontal="center" vertical="center"/>
      <protection locked="0"/>
    </xf>
    <xf numFmtId="0" fontId="4" fillId="16" borderId="67" xfId="0" applyFont="1" applyFill="1" applyBorder="1" applyAlignment="1" applyProtection="1">
      <alignment horizontal="center" vertical="center" wrapText="1"/>
      <protection locked="0"/>
    </xf>
    <xf numFmtId="10" fontId="4" fillId="16" borderId="67" xfId="2" applyNumberFormat="1" applyFont="1" applyFill="1" applyBorder="1" applyAlignment="1" applyProtection="1">
      <alignment vertical="center"/>
      <protection locked="0"/>
    </xf>
    <xf numFmtId="14" fontId="4" fillId="16" borderId="67" xfId="0" applyNumberFormat="1" applyFont="1" applyFill="1" applyBorder="1" applyAlignment="1" applyProtection="1">
      <alignment horizontal="center" vertical="center"/>
      <protection locked="0"/>
    </xf>
    <xf numFmtId="0" fontId="4" fillId="16" borderId="68" xfId="0" applyFont="1" applyFill="1" applyBorder="1" applyAlignment="1" applyProtection="1">
      <alignment horizontal="center" vertical="center"/>
      <protection locked="0"/>
    </xf>
    <xf numFmtId="0" fontId="4" fillId="16" borderId="68" xfId="0" applyFont="1" applyFill="1" applyBorder="1" applyAlignment="1" applyProtection="1">
      <alignment horizontal="center" vertical="center" wrapText="1"/>
      <protection locked="0"/>
    </xf>
    <xf numFmtId="0" fontId="4" fillId="16" borderId="68" xfId="0" applyFont="1" applyFill="1" applyBorder="1" applyAlignment="1" applyProtection="1">
      <alignment vertical="center"/>
      <protection locked="0"/>
    </xf>
    <xf numFmtId="0" fontId="4" fillId="16" borderId="69" xfId="0" applyFont="1" applyFill="1" applyBorder="1" applyAlignment="1" applyProtection="1">
      <alignment vertical="center"/>
      <protection locked="0"/>
    </xf>
    <xf numFmtId="0" fontId="4" fillId="16" borderId="67" xfId="0" applyFont="1" applyFill="1" applyBorder="1" applyAlignment="1" applyProtection="1">
      <alignment vertical="center" wrapText="1"/>
      <protection locked="0"/>
    </xf>
    <xf numFmtId="0" fontId="34" fillId="0" borderId="0" xfId="0" applyFont="1"/>
    <xf numFmtId="0" fontId="37" fillId="19" borderId="72" xfId="0" applyFont="1" applyFill="1" applyBorder="1" applyAlignment="1">
      <alignment horizontal="center"/>
    </xf>
    <xf numFmtId="0" fontId="38" fillId="19" borderId="73" xfId="3" applyFont="1" applyFill="1" applyBorder="1" applyAlignment="1">
      <alignment horizontal="center"/>
    </xf>
    <xf numFmtId="0" fontId="38" fillId="19" borderId="74" xfId="3" applyFont="1" applyFill="1" applyBorder="1" applyAlignment="1">
      <alignment horizontal="center"/>
    </xf>
    <xf numFmtId="0" fontId="33" fillId="0" borderId="0" xfId="0" applyFont="1"/>
    <xf numFmtId="0" fontId="37" fillId="0" borderId="0" xfId="0" applyFont="1" applyAlignment="1">
      <alignment horizontal="left"/>
    </xf>
    <xf numFmtId="0" fontId="38" fillId="0" borderId="0" xfId="3" applyFont="1" applyFill="1" applyBorder="1" applyAlignment="1">
      <alignment horizontal="left"/>
    </xf>
    <xf numFmtId="0" fontId="34" fillId="0" borderId="0" xfId="0" applyFont="1" applyAlignment="1">
      <alignment horizontal="left" wrapText="1" indent="2"/>
    </xf>
    <xf numFmtId="0" fontId="34" fillId="0" borderId="0" xfId="0" applyFont="1" applyAlignment="1">
      <alignment horizontal="left" wrapText="1" indent="4"/>
    </xf>
    <xf numFmtId="0" fontId="34" fillId="16" borderId="0" xfId="0" applyFont="1" applyFill="1" applyAlignment="1">
      <alignment horizontal="left" wrapText="1" indent="2"/>
    </xf>
    <xf numFmtId="0" fontId="27" fillId="0" borderId="0" xfId="0" applyFont="1" applyAlignment="1">
      <alignment horizontal="left" indent="4"/>
    </xf>
    <xf numFmtId="0" fontId="28" fillId="0" borderId="0" xfId="0" applyFont="1" applyAlignment="1">
      <alignment horizontal="left" indent="4"/>
    </xf>
    <xf numFmtId="0" fontId="16" fillId="0" borderId="0" xfId="0" applyFont="1" applyAlignment="1">
      <alignment horizontal="left" indent="4"/>
    </xf>
    <xf numFmtId="0" fontId="14" fillId="0" borderId="0" xfId="0" applyFont="1" applyAlignment="1">
      <alignment horizontal="left" indent="4"/>
    </xf>
    <xf numFmtId="0" fontId="18" fillId="0" borderId="0" xfId="0" applyFont="1" applyAlignment="1">
      <alignment horizontal="left" indent="4"/>
    </xf>
    <xf numFmtId="0" fontId="37" fillId="0" borderId="0" xfId="0" applyFont="1"/>
    <xf numFmtId="0" fontId="34" fillId="0" borderId="0" xfId="0" applyFont="1" applyAlignment="1">
      <alignment horizontal="left" wrapText="1" indent="6"/>
    </xf>
    <xf numFmtId="0" fontId="34" fillId="0" borderId="0" xfId="0" applyFont="1" applyAlignment="1">
      <alignment horizontal="left" wrapText="1" indent="8"/>
    </xf>
    <xf numFmtId="0" fontId="34" fillId="0" borderId="0" xfId="0" applyFont="1" applyAlignment="1">
      <alignment horizontal="left" indent="4"/>
    </xf>
    <xf numFmtId="0" fontId="34" fillId="16" borderId="0" xfId="0" applyFont="1" applyFill="1" applyAlignment="1">
      <alignment horizontal="left" wrapText="1" indent="4"/>
    </xf>
    <xf numFmtId="0" fontId="39" fillId="0" borderId="0" xfId="0" applyFont="1" applyAlignment="1">
      <alignment horizontal="left" wrapText="1" indent="4"/>
    </xf>
    <xf numFmtId="0" fontId="5" fillId="0" borderId="0" xfId="0" applyFont="1" applyAlignment="1">
      <alignment horizontal="right"/>
    </xf>
    <xf numFmtId="14" fontId="4" fillId="0" borderId="78" xfId="0" applyNumberFormat="1" applyFont="1" applyBorder="1" applyAlignment="1" applyProtection="1">
      <alignment vertical="center"/>
      <protection locked="0"/>
    </xf>
    <xf numFmtId="0" fontId="4" fillId="0" borderId="79" xfId="0" applyFont="1" applyBorder="1" applyAlignment="1" applyProtection="1">
      <alignment horizontal="center" vertical="center" wrapText="1"/>
      <protection locked="0"/>
    </xf>
    <xf numFmtId="164" fontId="4" fillId="0" borderId="79" xfId="1" applyNumberFormat="1" applyFont="1" applyBorder="1" applyAlignment="1" applyProtection="1">
      <alignment vertical="center"/>
      <protection locked="0"/>
    </xf>
    <xf numFmtId="14" fontId="4" fillId="0" borderId="79" xfId="0" applyNumberFormat="1" applyFont="1" applyBorder="1" applyAlignment="1" applyProtection="1">
      <alignment vertical="center"/>
      <protection locked="0"/>
    </xf>
    <xf numFmtId="14" fontId="4" fillId="0" borderId="80" xfId="0" applyNumberFormat="1" applyFont="1" applyBorder="1" applyAlignment="1" applyProtection="1">
      <alignment vertical="center"/>
      <protection locked="0"/>
    </xf>
    <xf numFmtId="0" fontId="4" fillId="0" borderId="67" xfId="0" applyFont="1" applyBorder="1" applyAlignment="1" applyProtection="1">
      <alignment horizontal="center" vertical="center" wrapText="1"/>
      <protection locked="0"/>
    </xf>
    <xf numFmtId="164" fontId="4" fillId="0" borderId="67" xfId="1" applyNumberFormat="1" applyFont="1" applyBorder="1" applyAlignment="1" applyProtection="1">
      <alignment vertical="center"/>
      <protection locked="0"/>
    </xf>
    <xf numFmtId="14" fontId="4" fillId="0" borderId="67" xfId="0" applyNumberFormat="1" applyFont="1" applyBorder="1" applyAlignment="1" applyProtection="1">
      <alignment vertical="center"/>
      <protection locked="0"/>
    </xf>
    <xf numFmtId="0" fontId="4" fillId="0" borderId="81" xfId="0" applyFont="1" applyBorder="1" applyAlignment="1" applyProtection="1">
      <alignment vertical="center" wrapText="1"/>
      <protection locked="0"/>
    </xf>
    <xf numFmtId="164" fontId="4" fillId="0" borderId="75" xfId="1" applyNumberFormat="1" applyFont="1" applyBorder="1" applyAlignment="1" applyProtection="1">
      <alignment vertical="center"/>
      <protection locked="0"/>
    </xf>
    <xf numFmtId="0" fontId="26" fillId="6" borderId="69" xfId="0" applyFont="1" applyFill="1" applyBorder="1" applyAlignment="1" applyProtection="1">
      <alignment vertical="center"/>
      <protection locked="0"/>
    </xf>
    <xf numFmtId="0" fontId="26" fillId="6" borderId="67" xfId="0" applyFont="1" applyFill="1" applyBorder="1" applyAlignment="1" applyProtection="1">
      <alignment vertical="center"/>
      <protection locked="0"/>
    </xf>
    <xf numFmtId="0" fontId="26" fillId="6" borderId="82" xfId="0" applyFont="1" applyFill="1" applyBorder="1" applyAlignment="1" applyProtection="1">
      <alignment vertical="center"/>
      <protection locked="0"/>
    </xf>
    <xf numFmtId="0" fontId="26" fillId="6" borderId="79" xfId="0" applyFont="1" applyFill="1" applyBorder="1" applyAlignment="1" applyProtection="1">
      <alignment vertical="center"/>
      <protection locked="0"/>
    </xf>
    <xf numFmtId="0" fontId="8" fillId="0" borderId="79" xfId="0" applyFont="1" applyBorder="1" applyAlignment="1" applyProtection="1">
      <alignment horizontal="right" vertical="center"/>
      <protection locked="0"/>
    </xf>
    <xf numFmtId="0" fontId="26" fillId="6" borderId="84" xfId="0" applyFont="1" applyFill="1" applyBorder="1" applyAlignment="1" applyProtection="1">
      <alignment vertical="center"/>
      <protection locked="0"/>
    </xf>
    <xf numFmtId="0" fontId="26" fillId="6" borderId="85" xfId="0" applyFont="1" applyFill="1" applyBorder="1" applyAlignment="1" applyProtection="1">
      <alignment vertical="center"/>
      <protection locked="0"/>
    </xf>
    <xf numFmtId="0" fontId="4" fillId="0" borderId="85" xfId="0" applyFont="1" applyBorder="1" applyAlignment="1" applyProtection="1">
      <alignment vertical="center"/>
      <protection locked="0"/>
    </xf>
    <xf numFmtId="164" fontId="4" fillId="0" borderId="85" xfId="1" applyNumberFormat="1" applyFont="1" applyBorder="1" applyAlignment="1" applyProtection="1">
      <alignment vertical="center"/>
      <protection locked="0"/>
    </xf>
    <xf numFmtId="0" fontId="9" fillId="20" borderId="0" xfId="0" applyFont="1" applyFill="1" applyAlignment="1">
      <alignment horizontal="left" wrapText="1" indent="2"/>
    </xf>
    <xf numFmtId="0" fontId="9" fillId="20" borderId="0" xfId="0" applyFont="1" applyFill="1" applyAlignment="1">
      <alignment horizontal="left" indent="2"/>
    </xf>
    <xf numFmtId="0" fontId="29" fillId="0" borderId="0" xfId="0" applyFont="1" applyProtection="1">
      <protection locked="0"/>
    </xf>
    <xf numFmtId="0" fontId="9" fillId="20" borderId="0" xfId="0" applyFont="1" applyFill="1" applyAlignment="1" applyProtection="1">
      <alignment horizontal="center"/>
      <protection locked="0"/>
    </xf>
    <xf numFmtId="0" fontId="30" fillId="0" borderId="1" xfId="0" applyFont="1" applyBorder="1" applyProtection="1">
      <protection locked="0"/>
    </xf>
    <xf numFmtId="0" fontId="31" fillId="0" borderId="6" xfId="0" applyFont="1" applyBorder="1" applyProtection="1">
      <protection locked="0"/>
    </xf>
    <xf numFmtId="0" fontId="30" fillId="0" borderId="7" xfId="0" applyFont="1" applyBorder="1" applyAlignment="1" applyProtection="1">
      <alignment horizontal="center"/>
      <protection locked="0"/>
    </xf>
    <xf numFmtId="0" fontId="29" fillId="0" borderId="5" xfId="0" applyFont="1" applyBorder="1" applyProtection="1">
      <protection locked="0"/>
    </xf>
    <xf numFmtId="0" fontId="29" fillId="14" borderId="3" xfId="0" applyFont="1" applyFill="1" applyBorder="1" applyProtection="1">
      <protection locked="0"/>
    </xf>
    <xf numFmtId="43" fontId="29" fillId="14" borderId="1" xfId="1" applyFont="1" applyFill="1" applyBorder="1" applyProtection="1">
      <protection locked="0"/>
    </xf>
    <xf numFmtId="43" fontId="29" fillId="0" borderId="4" xfId="1" applyFont="1" applyBorder="1" applyProtection="1">
      <protection locked="0"/>
    </xf>
    <xf numFmtId="0" fontId="29" fillId="0" borderId="28" xfId="0" applyFont="1" applyBorder="1" applyProtection="1">
      <protection locked="0"/>
    </xf>
    <xf numFmtId="0" fontId="29" fillId="14" borderId="1" xfId="0" applyFont="1" applyFill="1" applyBorder="1" applyProtection="1">
      <protection locked="0"/>
    </xf>
    <xf numFmtId="43" fontId="29" fillId="0" borderId="0" xfId="1" applyFont="1" applyProtection="1">
      <protection locked="0"/>
    </xf>
    <xf numFmtId="0" fontId="29" fillId="14" borderId="5" xfId="0" applyFont="1" applyFill="1" applyBorder="1" applyProtection="1">
      <protection locked="0"/>
    </xf>
    <xf numFmtId="43" fontId="29" fillId="14" borderId="5" xfId="1" applyFont="1" applyFill="1" applyBorder="1" applyProtection="1">
      <protection locked="0"/>
    </xf>
    <xf numFmtId="0" fontId="4" fillId="0" borderId="66" xfId="0" applyFont="1" applyBorder="1" applyAlignment="1" applyProtection="1">
      <alignment vertical="center" wrapText="1"/>
      <protection locked="0"/>
    </xf>
    <xf numFmtId="0" fontId="4" fillId="0" borderId="79" xfId="0" applyFont="1" applyBorder="1" applyAlignment="1" applyProtection="1">
      <alignment vertical="center" wrapText="1"/>
      <protection locked="0"/>
    </xf>
    <xf numFmtId="0" fontId="4" fillId="0" borderId="67" xfId="0" applyFont="1" applyBorder="1" applyAlignment="1" applyProtection="1">
      <alignment vertical="center" wrapText="1"/>
      <protection locked="0"/>
    </xf>
    <xf numFmtId="0" fontId="8" fillId="0" borderId="0" xfId="0" applyFont="1" applyAlignment="1" applyProtection="1">
      <alignment horizontal="right" vertical="center" wrapText="1"/>
      <protection locked="0"/>
    </xf>
    <xf numFmtId="0" fontId="4" fillId="0" borderId="64" xfId="0" applyFont="1" applyBorder="1" applyAlignment="1" applyProtection="1">
      <alignment vertical="center" wrapText="1"/>
      <protection locked="0"/>
    </xf>
    <xf numFmtId="165" fontId="4" fillId="0" borderId="79" xfId="1" applyNumberFormat="1" applyFont="1" applyBorder="1" applyAlignment="1" applyProtection="1">
      <alignment horizontal="center" vertical="center"/>
      <protection locked="0"/>
    </xf>
    <xf numFmtId="165" fontId="4" fillId="0" borderId="67" xfId="1" applyNumberFormat="1" applyFont="1" applyBorder="1" applyAlignment="1" applyProtection="1">
      <alignment horizontal="center" vertical="center"/>
      <protection locked="0"/>
    </xf>
    <xf numFmtId="165" fontId="4" fillId="0" borderId="0" xfId="1" applyNumberFormat="1" applyFont="1" applyBorder="1" applyAlignment="1" applyProtection="1">
      <alignment horizontal="center" vertical="center"/>
      <protection locked="0"/>
    </xf>
    <xf numFmtId="165" fontId="4" fillId="0" borderId="64" xfId="1" applyNumberFormat="1" applyFont="1" applyBorder="1" applyAlignment="1" applyProtection="1">
      <alignment horizontal="center" vertical="center"/>
      <protection locked="0"/>
    </xf>
    <xf numFmtId="165" fontId="4" fillId="0" borderId="0" xfId="1" applyNumberFormat="1" applyFont="1" applyAlignment="1" applyProtection="1">
      <alignment horizontal="center" vertical="center"/>
      <protection locked="0"/>
    </xf>
    <xf numFmtId="0" fontId="4" fillId="0" borderId="0" xfId="0" applyFont="1" applyProtection="1">
      <protection locked="0"/>
    </xf>
    <xf numFmtId="0" fontId="8" fillId="0" borderId="2" xfId="0" applyFont="1" applyBorder="1" applyAlignment="1" applyProtection="1">
      <alignment horizontal="center"/>
      <protection locked="0"/>
    </xf>
    <xf numFmtId="0" fontId="4" fillId="0" borderId="0" xfId="0" applyFont="1" applyAlignment="1" applyProtection="1">
      <alignment wrapText="1"/>
      <protection locked="0"/>
    </xf>
    <xf numFmtId="0" fontId="8" fillId="0" borderId="17" xfId="0" applyFont="1" applyBorder="1" applyAlignment="1">
      <alignment horizontal="center" vertical="center"/>
    </xf>
    <xf numFmtId="0" fontId="8" fillId="0" borderId="70" xfId="0" applyFont="1" applyBorder="1" applyAlignment="1">
      <alignment horizontal="center" vertical="center"/>
    </xf>
    <xf numFmtId="0" fontId="8" fillId="0" borderId="70" xfId="0" applyFont="1" applyBorder="1" applyAlignment="1">
      <alignment horizontal="center" vertical="center" wrapText="1"/>
    </xf>
    <xf numFmtId="0" fontId="8" fillId="0" borderId="71" xfId="0" applyFont="1" applyBorder="1" applyAlignment="1">
      <alignment horizontal="center" vertical="center"/>
    </xf>
    <xf numFmtId="14" fontId="35" fillId="0" borderId="0" xfId="0" applyNumberFormat="1" applyFont="1" applyAlignment="1">
      <alignment horizontal="left" vertical="center"/>
    </xf>
    <xf numFmtId="10" fontId="8" fillId="0" borderId="75" xfId="2" applyNumberFormat="1" applyFont="1" applyBorder="1" applyAlignment="1" applyProtection="1">
      <alignment vertical="center"/>
    </xf>
    <xf numFmtId="14" fontId="8" fillId="0" borderId="0" xfId="0" applyNumberFormat="1" applyFont="1" applyAlignment="1" applyProtection="1">
      <alignment horizontal="center"/>
      <protection locked="0"/>
    </xf>
    <xf numFmtId="0" fontId="22" fillId="0" borderId="0" xfId="0" applyFont="1" applyAlignment="1" applyProtection="1">
      <alignment horizontal="center" vertical="center" wrapText="1"/>
      <protection locked="0"/>
    </xf>
    <xf numFmtId="0" fontId="8" fillId="0" borderId="0" xfId="0" applyFont="1" applyAlignment="1" applyProtection="1">
      <alignment horizontal="center"/>
      <protection locked="0"/>
    </xf>
    <xf numFmtId="0" fontId="6" fillId="0" borderId="0" xfId="0" applyFont="1" applyProtection="1">
      <protection locked="0"/>
    </xf>
    <xf numFmtId="0" fontId="8" fillId="0" borderId="0" xfId="0" applyFont="1" applyAlignment="1" applyProtection="1">
      <alignment horizontal="center" vertical="center" wrapText="1"/>
      <protection locked="0"/>
    </xf>
    <xf numFmtId="164" fontId="8" fillId="0" borderId="14" xfId="1" applyNumberFormat="1" applyFont="1" applyBorder="1" applyAlignment="1" applyProtection="1">
      <alignment horizontal="center"/>
      <protection locked="0"/>
    </xf>
    <xf numFmtId="164" fontId="4" fillId="12" borderId="16" xfId="1" applyNumberFormat="1" applyFont="1" applyFill="1" applyBorder="1" applyProtection="1">
      <protection locked="0"/>
    </xf>
    <xf numFmtId="164" fontId="4" fillId="0" borderId="0" xfId="1" applyNumberFormat="1" applyFont="1" applyProtection="1">
      <protection locked="0"/>
    </xf>
    <xf numFmtId="164" fontId="4" fillId="12" borderId="34" xfId="1" applyNumberFormat="1" applyFont="1" applyFill="1" applyBorder="1" applyProtection="1">
      <protection locked="0"/>
    </xf>
    <xf numFmtId="164" fontId="4" fillId="0" borderId="0" xfId="1" applyNumberFormat="1" applyFont="1" applyBorder="1" applyProtection="1">
      <protection locked="0"/>
    </xf>
    <xf numFmtId="164" fontId="5" fillId="0" borderId="0" xfId="1" applyNumberFormat="1" applyFont="1" applyBorder="1" applyAlignment="1" applyProtection="1">
      <alignment horizontal="center" vertical="center"/>
      <protection locked="0"/>
    </xf>
    <xf numFmtId="164" fontId="6" fillId="0" borderId="0" xfId="1" applyNumberFormat="1" applyFont="1" applyBorder="1" applyProtection="1">
      <protection locked="0"/>
    </xf>
    <xf numFmtId="164" fontId="8" fillId="0" borderId="22" xfId="1" applyNumberFormat="1" applyFont="1" applyBorder="1" applyAlignment="1" applyProtection="1">
      <alignment horizontal="center"/>
      <protection locked="0"/>
    </xf>
    <xf numFmtId="164" fontId="4" fillId="12" borderId="18" xfId="1" applyNumberFormat="1" applyFont="1" applyFill="1" applyBorder="1" applyProtection="1">
      <protection locked="0"/>
    </xf>
    <xf numFmtId="164" fontId="6" fillId="0" borderId="0" xfId="1" applyNumberFormat="1" applyFont="1" applyFill="1" applyBorder="1" applyProtection="1">
      <protection locked="0"/>
    </xf>
    <xf numFmtId="164" fontId="8" fillId="0" borderId="17" xfId="1" applyNumberFormat="1" applyFont="1" applyBorder="1" applyAlignment="1" applyProtection="1">
      <alignment horizontal="center"/>
      <protection locked="0"/>
    </xf>
    <xf numFmtId="164" fontId="4" fillId="12" borderId="4" xfId="1" applyNumberFormat="1" applyFont="1" applyFill="1" applyBorder="1" applyProtection="1">
      <protection locked="0"/>
    </xf>
    <xf numFmtId="164" fontId="4" fillId="0" borderId="17" xfId="1" applyNumberFormat="1" applyFont="1" applyBorder="1" applyProtection="1">
      <protection locked="0"/>
    </xf>
    <xf numFmtId="164" fontId="4" fillId="0" borderId="0" xfId="1" applyNumberFormat="1" applyFont="1" applyFill="1" applyBorder="1" applyProtection="1">
      <protection locked="0"/>
    </xf>
    <xf numFmtId="164" fontId="4" fillId="0" borderId="22" xfId="1" applyNumberFormat="1" applyFont="1" applyBorder="1" applyProtection="1">
      <protection locked="0"/>
    </xf>
    <xf numFmtId="0" fontId="4" fillId="0" borderId="0" xfId="0" applyFont="1" applyAlignment="1" applyProtection="1">
      <alignment horizontal="left" indent="4"/>
      <protection locked="0"/>
    </xf>
    <xf numFmtId="164" fontId="4" fillId="16" borderId="17" xfId="1" applyNumberFormat="1" applyFont="1" applyFill="1" applyBorder="1" applyProtection="1">
      <protection locked="0"/>
    </xf>
    <xf numFmtId="164" fontId="4" fillId="0" borderId="17" xfId="1" applyNumberFormat="1" applyFont="1" applyFill="1" applyBorder="1" applyProtection="1">
      <protection locked="0"/>
    </xf>
    <xf numFmtId="164" fontId="4" fillId="14" borderId="1" xfId="1" applyNumberFormat="1" applyFont="1" applyFill="1" applyBorder="1" applyProtection="1">
      <protection locked="0"/>
    </xf>
    <xf numFmtId="164" fontId="4" fillId="0" borderId="22" xfId="1" applyNumberFormat="1" applyFont="1" applyFill="1" applyBorder="1" applyProtection="1">
      <protection locked="0"/>
    </xf>
    <xf numFmtId="164" fontId="4" fillId="16" borderId="26" xfId="1" applyNumberFormat="1" applyFont="1" applyFill="1" applyBorder="1" applyProtection="1">
      <protection locked="0"/>
    </xf>
    <xf numFmtId="164" fontId="4" fillId="12" borderId="27" xfId="1" applyNumberFormat="1" applyFont="1" applyFill="1" applyBorder="1" applyProtection="1">
      <protection locked="0"/>
    </xf>
    <xf numFmtId="164" fontId="4" fillId="12" borderId="24" xfId="1" applyNumberFormat="1" applyFont="1" applyFill="1" applyBorder="1" applyProtection="1">
      <protection locked="0"/>
    </xf>
    <xf numFmtId="164" fontId="4" fillId="0" borderId="23" xfId="1" applyNumberFormat="1" applyFont="1" applyFill="1" applyBorder="1" applyProtection="1">
      <protection locked="0"/>
    </xf>
    <xf numFmtId="164" fontId="4" fillId="0" borderId="33" xfId="1" applyNumberFormat="1" applyFont="1" applyFill="1" applyBorder="1" applyProtection="1">
      <protection locked="0"/>
    </xf>
    <xf numFmtId="164" fontId="4" fillId="0" borderId="35" xfId="1" applyNumberFormat="1" applyFont="1" applyFill="1" applyBorder="1" applyProtection="1">
      <protection locked="0"/>
    </xf>
    <xf numFmtId="164" fontId="4" fillId="0" borderId="8" xfId="1" applyNumberFormat="1" applyFont="1" applyFill="1" applyBorder="1" applyProtection="1">
      <protection locked="0"/>
    </xf>
    <xf numFmtId="164" fontId="4" fillId="0" borderId="6" xfId="1" applyNumberFormat="1" applyFont="1" applyFill="1" applyBorder="1" applyProtection="1">
      <protection locked="0"/>
    </xf>
    <xf numFmtId="164" fontId="4" fillId="0" borderId="33" xfId="1" applyNumberFormat="1" applyFont="1" applyBorder="1" applyProtection="1">
      <protection locked="0"/>
    </xf>
    <xf numFmtId="164" fontId="4" fillId="0" borderId="35" xfId="1" applyNumberFormat="1" applyFont="1" applyBorder="1" applyProtection="1">
      <protection locked="0"/>
    </xf>
    <xf numFmtId="164" fontId="4" fillId="0" borderId="8" xfId="1" applyNumberFormat="1" applyFont="1" applyBorder="1" applyProtection="1">
      <protection locked="0"/>
    </xf>
    <xf numFmtId="164" fontId="4" fillId="0" borderId="18" xfId="1" applyNumberFormat="1" applyFont="1" applyBorder="1" applyProtection="1">
      <protection locked="0"/>
    </xf>
    <xf numFmtId="164" fontId="4" fillId="0" borderId="4" xfId="1" applyNumberFormat="1" applyFont="1" applyBorder="1" applyProtection="1">
      <protection locked="0"/>
    </xf>
    <xf numFmtId="164" fontId="4" fillId="0" borderId="32" xfId="1" applyNumberFormat="1" applyFont="1" applyBorder="1" applyProtection="1">
      <protection locked="0"/>
    </xf>
    <xf numFmtId="164" fontId="4" fillId="0" borderId="29" xfId="1" applyNumberFormat="1" applyFont="1" applyBorder="1" applyProtection="1">
      <protection locked="0"/>
    </xf>
    <xf numFmtId="0" fontId="8" fillId="0" borderId="0" xfId="0" applyFont="1" applyProtection="1">
      <protection locked="0"/>
    </xf>
    <xf numFmtId="164" fontId="8" fillId="0" borderId="30" xfId="1" applyNumberFormat="1" applyFont="1" applyBorder="1" applyProtection="1">
      <protection locked="0"/>
    </xf>
    <xf numFmtId="164" fontId="8" fillId="0" borderId="31" xfId="1" applyNumberFormat="1" applyFont="1" applyBorder="1" applyProtection="1">
      <protection locked="0"/>
    </xf>
    <xf numFmtId="0" fontId="14" fillId="0" borderId="0" xfId="0" applyFont="1" applyAlignment="1" applyProtection="1">
      <alignment horizontal="right"/>
      <protection locked="0"/>
    </xf>
    <xf numFmtId="164" fontId="15" fillId="0" borderId="17" xfId="1" applyNumberFormat="1" applyFont="1" applyBorder="1" applyProtection="1">
      <protection locked="0"/>
    </xf>
    <xf numFmtId="0" fontId="16" fillId="0" borderId="46" xfId="0" applyFont="1" applyBorder="1" applyAlignment="1" applyProtection="1">
      <alignment horizontal="right"/>
      <protection locked="0"/>
    </xf>
    <xf numFmtId="0" fontId="16" fillId="0" borderId="0" xfId="0" applyFont="1" applyAlignment="1" applyProtection="1">
      <alignment horizontal="right"/>
      <protection locked="0"/>
    </xf>
    <xf numFmtId="164" fontId="4" fillId="0" borderId="48" xfId="1" applyNumberFormat="1" applyFont="1" applyBorder="1" applyProtection="1">
      <protection locked="0"/>
    </xf>
    <xf numFmtId="0" fontId="27" fillId="0" borderId="0" xfId="0" applyFont="1" applyAlignment="1" applyProtection="1">
      <alignment horizontal="left"/>
      <protection locked="0"/>
    </xf>
    <xf numFmtId="164" fontId="17" fillId="0" borderId="17" xfId="1" applyNumberFormat="1" applyFont="1" applyBorder="1" applyProtection="1">
      <protection locked="0"/>
    </xf>
    <xf numFmtId="0" fontId="14" fillId="0" borderId="46" xfId="0" applyFont="1" applyBorder="1" applyAlignment="1" applyProtection="1">
      <alignment horizontal="right"/>
      <protection locked="0"/>
    </xf>
    <xf numFmtId="0" fontId="18" fillId="0" borderId="0" xfId="0" applyFont="1" applyAlignment="1" applyProtection="1">
      <alignment horizontal="right"/>
      <protection locked="0"/>
    </xf>
    <xf numFmtId="164" fontId="19" fillId="0" borderId="17" xfId="1" applyNumberFormat="1" applyFont="1" applyBorder="1" applyProtection="1">
      <protection locked="0"/>
    </xf>
    <xf numFmtId="0" fontId="18" fillId="0" borderId="46" xfId="0" applyFont="1" applyBorder="1" applyAlignment="1" applyProtection="1">
      <alignment horizontal="right"/>
      <protection locked="0"/>
    </xf>
    <xf numFmtId="0" fontId="20" fillId="0" borderId="0" xfId="0" applyFont="1" applyAlignment="1" applyProtection="1">
      <alignment horizontal="right"/>
      <protection locked="0"/>
    </xf>
    <xf numFmtId="164" fontId="21" fillId="0" borderId="19" xfId="1" applyNumberFormat="1" applyFont="1" applyBorder="1" applyProtection="1">
      <protection locked="0"/>
    </xf>
    <xf numFmtId="0" fontId="25" fillId="0" borderId="47" xfId="0" applyFont="1" applyBorder="1" applyAlignment="1" applyProtection="1">
      <alignment horizontal="right"/>
      <protection locked="0"/>
    </xf>
    <xf numFmtId="164" fontId="4" fillId="0" borderId="14" xfId="1" applyNumberFormat="1" applyFont="1" applyBorder="1" applyProtection="1">
      <protection locked="0"/>
    </xf>
    <xf numFmtId="164" fontId="4" fillId="12" borderId="15" xfId="1" applyNumberFormat="1" applyFont="1" applyFill="1" applyBorder="1" applyProtection="1">
      <protection locked="0"/>
    </xf>
    <xf numFmtId="164" fontId="4" fillId="0" borderId="49" xfId="1" applyNumberFormat="1" applyFont="1" applyBorder="1" applyProtection="1">
      <protection locked="0"/>
    </xf>
    <xf numFmtId="164" fontId="4" fillId="0" borderId="15" xfId="1" applyNumberFormat="1" applyFont="1" applyBorder="1" applyProtection="1">
      <protection locked="0"/>
    </xf>
    <xf numFmtId="164" fontId="6" fillId="0" borderId="15" xfId="1" applyNumberFormat="1" applyFont="1" applyBorder="1" applyProtection="1">
      <protection locked="0"/>
    </xf>
    <xf numFmtId="164" fontId="4" fillId="0" borderId="18" xfId="1" applyNumberFormat="1" applyFont="1" applyFill="1" applyBorder="1" applyProtection="1">
      <protection locked="0"/>
    </xf>
    <xf numFmtId="164" fontId="4" fillId="0" borderId="4" xfId="1" applyNumberFormat="1" applyFont="1" applyFill="1" applyBorder="1" applyProtection="1">
      <protection locked="0"/>
    </xf>
    <xf numFmtId="164" fontId="4" fillId="0" borderId="6" xfId="1" applyNumberFormat="1" applyFont="1" applyBorder="1" applyProtection="1">
      <protection locked="0"/>
    </xf>
    <xf numFmtId="164" fontId="4" fillId="16" borderId="18" xfId="1" applyNumberFormat="1" applyFont="1" applyFill="1" applyBorder="1" applyProtection="1">
      <protection locked="0"/>
    </xf>
    <xf numFmtId="164" fontId="4" fillId="0" borderId="26" xfId="1" applyNumberFormat="1" applyFont="1" applyFill="1" applyBorder="1" applyProtection="1">
      <protection locked="0"/>
    </xf>
    <xf numFmtId="164" fontId="6" fillId="0" borderId="33" xfId="1" applyNumberFormat="1" applyFont="1" applyBorder="1" applyProtection="1">
      <protection locked="0"/>
    </xf>
    <xf numFmtId="164" fontId="4" fillId="0" borderId="7" xfId="1" applyNumberFormat="1" applyFont="1" applyBorder="1" applyProtection="1">
      <protection locked="0"/>
    </xf>
    <xf numFmtId="164" fontId="6" fillId="0" borderId="6" xfId="1" applyNumberFormat="1" applyFont="1" applyBorder="1" applyProtection="1">
      <protection locked="0"/>
    </xf>
    <xf numFmtId="164" fontId="6" fillId="0" borderId="17" xfId="1" applyNumberFormat="1" applyFont="1" applyBorder="1" applyProtection="1">
      <protection locked="0"/>
    </xf>
    <xf numFmtId="164" fontId="8" fillId="0" borderId="32" xfId="1" applyNumberFormat="1" applyFont="1" applyBorder="1" applyProtection="1">
      <protection locked="0"/>
    </xf>
    <xf numFmtId="164" fontId="8" fillId="0" borderId="0" xfId="1" applyNumberFormat="1" applyFont="1" applyProtection="1">
      <protection locked="0"/>
    </xf>
    <xf numFmtId="164" fontId="8" fillId="0" borderId="36" xfId="1" applyNumberFormat="1" applyFont="1" applyBorder="1" applyProtection="1">
      <protection locked="0"/>
    </xf>
    <xf numFmtId="164" fontId="8" fillId="0" borderId="22" xfId="1" applyNumberFormat="1" applyFont="1" applyBorder="1" applyProtection="1">
      <protection locked="0"/>
    </xf>
    <xf numFmtId="164" fontId="8" fillId="0" borderId="0" xfId="1" applyNumberFormat="1" applyFont="1" applyBorder="1" applyProtection="1">
      <protection locked="0"/>
    </xf>
    <xf numFmtId="164" fontId="6" fillId="0" borderId="22" xfId="1" applyNumberFormat="1" applyFont="1" applyBorder="1" applyProtection="1">
      <protection locked="0"/>
    </xf>
    <xf numFmtId="0" fontId="27" fillId="0" borderId="18" xfId="0" applyFont="1" applyBorder="1" applyAlignment="1" applyProtection="1">
      <alignment horizontal="right"/>
      <protection locked="0"/>
    </xf>
    <xf numFmtId="0" fontId="28" fillId="0" borderId="18" xfId="0" applyFont="1" applyBorder="1" applyAlignment="1" applyProtection="1">
      <alignment horizontal="right"/>
      <protection locked="0"/>
    </xf>
    <xf numFmtId="0" fontId="16" fillId="0" borderId="18" xfId="0" applyFont="1" applyBorder="1" applyAlignment="1" applyProtection="1">
      <alignment horizontal="right"/>
      <protection locked="0"/>
    </xf>
    <xf numFmtId="0" fontId="14" fillId="0" borderId="18" xfId="0" applyFont="1" applyBorder="1" applyAlignment="1" applyProtection="1">
      <alignment horizontal="right"/>
      <protection locked="0"/>
    </xf>
    <xf numFmtId="164" fontId="4" fillId="0" borderId="19" xfId="1" applyNumberFormat="1" applyFont="1" applyBorder="1" applyProtection="1">
      <protection locked="0"/>
    </xf>
    <xf numFmtId="0" fontId="25" fillId="0" borderId="20" xfId="0" applyFont="1" applyBorder="1" applyAlignment="1" applyProtection="1">
      <alignment horizontal="right"/>
      <protection locked="0"/>
    </xf>
    <xf numFmtId="164" fontId="4" fillId="0" borderId="50" xfId="1" applyNumberFormat="1" applyFont="1" applyBorder="1" applyProtection="1">
      <protection locked="0"/>
    </xf>
    <xf numFmtId="164" fontId="4" fillId="0" borderId="20" xfId="1" applyNumberFormat="1" applyFont="1" applyBorder="1" applyProtection="1">
      <protection locked="0"/>
    </xf>
    <xf numFmtId="164" fontId="6" fillId="0" borderId="51" xfId="1" applyNumberFormat="1" applyFont="1" applyBorder="1" applyProtection="1">
      <protection locked="0"/>
    </xf>
    <xf numFmtId="164" fontId="4" fillId="0" borderId="52" xfId="1" applyNumberFormat="1" applyFont="1" applyBorder="1" applyProtection="1">
      <protection locked="0"/>
    </xf>
    <xf numFmtId="0" fontId="18" fillId="0" borderId="21" xfId="0" applyFont="1" applyBorder="1" applyAlignment="1" applyProtection="1">
      <alignment horizontal="right"/>
      <protection locked="0"/>
    </xf>
    <xf numFmtId="164" fontId="4" fillId="0" borderId="0" xfId="0" applyNumberFormat="1" applyFont="1" applyProtection="1">
      <protection locked="0"/>
    </xf>
    <xf numFmtId="43" fontId="4" fillId="0" borderId="0" xfId="1" applyFont="1" applyProtection="1">
      <protection locked="0"/>
    </xf>
    <xf numFmtId="0" fontId="4" fillId="0" borderId="13" xfId="0" applyFont="1" applyBorder="1"/>
    <xf numFmtId="0" fontId="6" fillId="0" borderId="12" xfId="0" applyFont="1" applyBorder="1" applyAlignment="1">
      <alignment horizontal="center" vertical="center"/>
    </xf>
    <xf numFmtId="0" fontId="6" fillId="0" borderId="12" xfId="0" applyFont="1" applyBorder="1"/>
    <xf numFmtId="0" fontId="11" fillId="0" borderId="0" xfId="0" applyFont="1"/>
    <xf numFmtId="0" fontId="13" fillId="0" borderId="0" xfId="0" applyFont="1" applyAlignment="1">
      <alignment horizontal="left" indent="1"/>
    </xf>
    <xf numFmtId="0" fontId="13" fillId="0" borderId="0" xfId="0" applyFont="1" applyAlignment="1">
      <alignment horizontal="left" indent="2"/>
    </xf>
    <xf numFmtId="0" fontId="4" fillId="0" borderId="0" xfId="0" applyFont="1" applyAlignment="1">
      <alignment horizontal="left" indent="4"/>
    </xf>
    <xf numFmtId="0" fontId="4" fillId="0" borderId="0" xfId="0" applyFont="1" applyAlignment="1">
      <alignment horizontal="left" indent="2"/>
    </xf>
    <xf numFmtId="0" fontId="10" fillId="0" borderId="0" xfId="0" applyFont="1" applyAlignment="1">
      <alignment horizontal="left" indent="6"/>
    </xf>
    <xf numFmtId="0" fontId="4" fillId="0" borderId="0" xfId="0" applyFont="1" applyAlignment="1">
      <alignment horizontal="left" indent="5"/>
    </xf>
    <xf numFmtId="0" fontId="8" fillId="0" borderId="0" xfId="0" applyFont="1"/>
    <xf numFmtId="0" fontId="14" fillId="0" borderId="0" xfId="0" applyFont="1" applyAlignment="1">
      <alignment horizontal="right"/>
    </xf>
    <xf numFmtId="0" fontId="16" fillId="0" borderId="0" xfId="0" applyFont="1" applyAlignment="1">
      <alignment horizontal="right"/>
    </xf>
    <xf numFmtId="0" fontId="18" fillId="0" borderId="0" xfId="0" applyFont="1" applyAlignment="1">
      <alignment horizontal="right"/>
    </xf>
    <xf numFmtId="0" fontId="20" fillId="0" borderId="0" xfId="0" applyFont="1" applyAlignment="1">
      <alignment horizontal="right"/>
    </xf>
    <xf numFmtId="0" fontId="11" fillId="0" borderId="0" xfId="0" applyFont="1" applyAlignment="1">
      <alignment horizontal="left" indent="1"/>
    </xf>
    <xf numFmtId="0" fontId="4" fillId="0" borderId="0" xfId="0" applyFont="1" applyAlignment="1">
      <alignment horizontal="left" indent="3"/>
    </xf>
    <xf numFmtId="0" fontId="11" fillId="0" borderId="0" xfId="0" applyFont="1" applyAlignment="1">
      <alignment horizontal="left" indent="3"/>
    </xf>
    <xf numFmtId="0" fontId="10" fillId="0" borderId="0" xfId="0" applyFont="1" applyAlignment="1">
      <alignment horizontal="left" indent="7"/>
    </xf>
    <xf numFmtId="0" fontId="8" fillId="0" borderId="0" xfId="0" applyFont="1" applyAlignment="1">
      <alignment horizontal="left" indent="1"/>
    </xf>
    <xf numFmtId="0" fontId="6" fillId="0" borderId="0" xfId="1" applyNumberFormat="1" applyFont="1" applyBorder="1" applyAlignment="1" applyProtection="1">
      <alignment horizontal="right"/>
    </xf>
    <xf numFmtId="0" fontId="27" fillId="0" borderId="0" xfId="0" applyFont="1" applyAlignment="1">
      <alignment horizontal="left"/>
    </xf>
    <xf numFmtId="0" fontId="28" fillId="0" borderId="0" xfId="0" applyFont="1" applyAlignment="1">
      <alignment horizontal="left"/>
    </xf>
    <xf numFmtId="0" fontId="16" fillId="0" borderId="0" xfId="0" applyFont="1" applyAlignment="1">
      <alignment horizontal="left"/>
    </xf>
    <xf numFmtId="0" fontId="14" fillId="0" borderId="0" xfId="0" applyFont="1" applyAlignment="1">
      <alignment horizontal="left"/>
    </xf>
    <xf numFmtId="0" fontId="18" fillId="0" borderId="0" xfId="0" applyFont="1" applyAlignment="1">
      <alignment horizontal="left"/>
    </xf>
    <xf numFmtId="164" fontId="6" fillId="0" borderId="18" xfId="1" applyNumberFormat="1" applyFont="1" applyBorder="1" applyProtection="1"/>
    <xf numFmtId="164" fontId="6" fillId="0" borderId="0" xfId="1" applyNumberFormat="1" applyFont="1" applyBorder="1" applyProtection="1"/>
    <xf numFmtId="0" fontId="9"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43" fontId="4" fillId="0" borderId="0" xfId="1" applyFont="1" applyFill="1" applyBorder="1" applyProtection="1">
      <protection locked="0"/>
    </xf>
    <xf numFmtId="0" fontId="8" fillId="4" borderId="1" xfId="0" applyFont="1" applyFill="1" applyBorder="1" applyProtection="1">
      <protection locked="0"/>
    </xf>
    <xf numFmtId="164" fontId="4" fillId="0" borderId="0" xfId="1" applyNumberFormat="1" applyFont="1" applyFill="1" applyProtection="1">
      <protection locked="0"/>
    </xf>
    <xf numFmtId="0" fontId="4" fillId="8" borderId="1" xfId="0" applyFont="1" applyFill="1" applyBorder="1" applyAlignment="1" applyProtection="1">
      <alignment horizontal="left" indent="2"/>
      <protection locked="0"/>
    </xf>
    <xf numFmtId="0" fontId="4" fillId="8" borderId="1" xfId="0" applyFont="1" applyFill="1" applyBorder="1" applyAlignment="1" applyProtection="1">
      <alignment horizontal="left" indent="4"/>
      <protection locked="0"/>
    </xf>
    <xf numFmtId="0" fontId="8" fillId="3" borderId="1" xfId="0" applyFont="1" applyFill="1" applyBorder="1" applyProtection="1">
      <protection locked="0"/>
    </xf>
    <xf numFmtId="0" fontId="4" fillId="9" borderId="1" xfId="0" applyFont="1" applyFill="1" applyBorder="1" applyAlignment="1" applyProtection="1">
      <alignment horizontal="left" indent="2"/>
      <protection locked="0"/>
    </xf>
    <xf numFmtId="0" fontId="4" fillId="9" borderId="5" xfId="0" applyFont="1" applyFill="1" applyBorder="1" applyAlignment="1" applyProtection="1">
      <alignment horizontal="left" indent="2"/>
      <protection locked="0"/>
    </xf>
    <xf numFmtId="0" fontId="4" fillId="9" borderId="1" xfId="0" applyFont="1" applyFill="1" applyBorder="1" applyAlignment="1" applyProtection="1">
      <alignment horizontal="left" indent="4"/>
      <protection locked="0"/>
    </xf>
    <xf numFmtId="43" fontId="8" fillId="2" borderId="9" xfId="1" applyFont="1" applyFill="1" applyBorder="1" applyProtection="1">
      <protection locked="0"/>
    </xf>
    <xf numFmtId="164" fontId="8" fillId="2" borderId="9" xfId="1" applyNumberFormat="1" applyFont="1" applyFill="1" applyBorder="1" applyProtection="1">
      <protection locked="0"/>
    </xf>
    <xf numFmtId="0" fontId="6" fillId="21" borderId="0" xfId="0" applyFont="1" applyFill="1" applyProtection="1">
      <protection locked="0"/>
    </xf>
    <xf numFmtId="0" fontId="27" fillId="0" borderId="0" xfId="0" applyFont="1" applyAlignment="1" applyProtection="1">
      <alignment horizontal="right"/>
      <protection locked="0"/>
    </xf>
    <xf numFmtId="0" fontId="28" fillId="0" borderId="0" xfId="0" applyFont="1" applyAlignment="1" applyProtection="1">
      <alignment horizontal="right"/>
      <protection locked="0"/>
    </xf>
    <xf numFmtId="0" fontId="33" fillId="0" borderId="0" xfId="0" applyFont="1" applyAlignment="1" applyProtection="1">
      <alignment horizontal="right"/>
      <protection locked="0"/>
    </xf>
    <xf numFmtId="0" fontId="8" fillId="7" borderId="1" xfId="0" applyFont="1" applyFill="1" applyBorder="1" applyAlignment="1" applyProtection="1">
      <alignment horizontal="right" indent="2"/>
      <protection locked="0"/>
    </xf>
    <xf numFmtId="164" fontId="8" fillId="10" borderId="1" xfId="1" applyNumberFormat="1" applyFont="1" applyFill="1" applyBorder="1" applyProtection="1">
      <protection locked="0"/>
    </xf>
    <xf numFmtId="0" fontId="8" fillId="17" borderId="1" xfId="0" applyFont="1" applyFill="1" applyBorder="1" applyAlignment="1" applyProtection="1">
      <alignment horizontal="right" indent="2"/>
      <protection locked="0"/>
    </xf>
    <xf numFmtId="164" fontId="8" fillId="11" borderId="1" xfId="1" applyNumberFormat="1" applyFont="1" applyFill="1" applyBorder="1" applyProtection="1">
      <protection locked="0"/>
    </xf>
    <xf numFmtId="0" fontId="34" fillId="0" borderId="0" xfId="0" applyFont="1" applyAlignment="1" applyProtection="1">
      <alignment horizontal="right" indent="2"/>
      <protection locked="0"/>
    </xf>
    <xf numFmtId="0" fontId="20" fillId="0" borderId="1" xfId="0" applyFont="1" applyBorder="1" applyAlignment="1" applyProtection="1">
      <alignment horizontal="right"/>
      <protection locked="0"/>
    </xf>
    <xf numFmtId="0" fontId="4" fillId="0" borderId="1" xfId="0" applyFont="1" applyBorder="1" applyProtection="1">
      <protection locked="0"/>
    </xf>
    <xf numFmtId="43" fontId="8" fillId="2" borderId="9" xfId="1" applyFont="1" applyFill="1" applyBorder="1" applyAlignment="1" applyProtection="1">
      <alignment horizontal="right"/>
      <protection locked="0"/>
    </xf>
    <xf numFmtId="0" fontId="34" fillId="0" borderId="0" xfId="0" applyFont="1" applyAlignment="1" applyProtection="1">
      <alignment horizontal="left" indent="2"/>
      <protection locked="0"/>
    </xf>
    <xf numFmtId="0" fontId="4" fillId="13" borderId="1" xfId="1" applyNumberFormat="1" applyFont="1" applyFill="1" applyBorder="1" applyAlignment="1" applyProtection="1">
      <alignment horizontal="left" indent="2"/>
      <protection locked="0"/>
    </xf>
    <xf numFmtId="0" fontId="4" fillId="15" borderId="1" xfId="1" applyNumberFormat="1" applyFont="1" applyFill="1" applyBorder="1" applyAlignment="1" applyProtection="1">
      <alignment horizontal="left" indent="2"/>
      <protection locked="0"/>
    </xf>
    <xf numFmtId="164" fontId="8" fillId="0" borderId="0" xfId="1" applyNumberFormat="1" applyFont="1" applyFill="1" applyBorder="1" applyProtection="1">
      <protection locked="0"/>
    </xf>
    <xf numFmtId="0" fontId="4" fillId="0" borderId="0" xfId="0" applyFont="1" applyAlignment="1" applyProtection="1">
      <alignment horizontal="right"/>
      <protection locked="0"/>
    </xf>
    <xf numFmtId="0" fontId="8" fillId="0" borderId="0" xfId="0" applyFont="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center" vertical="center"/>
    </xf>
    <xf numFmtId="0" fontId="6" fillId="0" borderId="2" xfId="0" applyFont="1" applyBorder="1" applyAlignment="1">
      <alignment horizontal="center" vertical="center"/>
    </xf>
    <xf numFmtId="164" fontId="8" fillId="4" borderId="1" xfId="1" applyNumberFormat="1" applyFont="1" applyFill="1" applyBorder="1" applyProtection="1"/>
    <xf numFmtId="164" fontId="4" fillId="8" borderId="1" xfId="1" applyNumberFormat="1" applyFont="1" applyFill="1" applyBorder="1" applyProtection="1"/>
    <xf numFmtId="164" fontId="4" fillId="0" borderId="0" xfId="1" applyNumberFormat="1" applyFont="1" applyProtection="1"/>
    <xf numFmtId="164" fontId="8" fillId="3" borderId="1" xfId="1" applyNumberFormat="1" applyFont="1" applyFill="1" applyBorder="1" applyProtection="1"/>
    <xf numFmtId="164" fontId="4" fillId="9" borderId="1" xfId="1" applyNumberFormat="1" applyFont="1" applyFill="1" applyBorder="1" applyProtection="1"/>
    <xf numFmtId="164" fontId="8" fillId="2" borderId="9" xfId="1" applyNumberFormat="1" applyFont="1" applyFill="1" applyBorder="1" applyProtection="1"/>
    <xf numFmtId="164" fontId="8" fillId="12" borderId="1" xfId="1" applyNumberFormat="1" applyFont="1" applyFill="1" applyBorder="1" applyProtection="1"/>
    <xf numFmtId="0" fontId="8" fillId="18" borderId="1" xfId="0" applyFont="1" applyFill="1" applyBorder="1"/>
    <xf numFmtId="0" fontId="4" fillId="13" borderId="1" xfId="1" applyNumberFormat="1" applyFont="1" applyFill="1" applyBorder="1" applyAlignment="1" applyProtection="1">
      <alignment horizontal="left" indent="2"/>
    </xf>
    <xf numFmtId="164" fontId="8" fillId="18" borderId="1" xfId="1" applyNumberFormat="1" applyFont="1" applyFill="1" applyBorder="1" applyProtection="1"/>
    <xf numFmtId="164" fontId="8" fillId="13" borderId="1" xfId="1" applyNumberFormat="1" applyFont="1" applyFill="1" applyBorder="1" applyProtection="1"/>
    <xf numFmtId="0" fontId="8" fillId="5" borderId="1" xfId="0" applyFont="1" applyFill="1" applyBorder="1"/>
    <xf numFmtId="0" fontId="4" fillId="15" borderId="1" xfId="1" applyNumberFormat="1" applyFont="1" applyFill="1" applyBorder="1" applyAlignment="1" applyProtection="1">
      <alignment horizontal="left" indent="2"/>
    </xf>
    <xf numFmtId="164" fontId="4" fillId="15" borderId="1" xfId="1" applyNumberFormat="1" applyFont="1" applyFill="1" applyBorder="1" applyProtection="1"/>
    <xf numFmtId="164" fontId="8" fillId="5" borderId="1" xfId="1" applyNumberFormat="1" applyFont="1" applyFill="1" applyBorder="1" applyProtection="1"/>
    <xf numFmtId="0" fontId="5" fillId="0" borderId="0" xfId="0" applyFont="1" applyAlignment="1" applyProtection="1">
      <alignment vertical="center"/>
      <protection locked="0"/>
    </xf>
    <xf numFmtId="0" fontId="6" fillId="0" borderId="0" xfId="0" applyFont="1" applyAlignment="1" applyProtection="1">
      <alignment vertical="center"/>
      <protection locked="0"/>
    </xf>
    <xf numFmtId="0" fontId="8" fillId="0" borderId="0" xfId="0" applyFont="1" applyAlignment="1" applyProtection="1">
      <alignment vertical="center"/>
      <protection locked="0"/>
    </xf>
    <xf numFmtId="0" fontId="8" fillId="0" borderId="1" xfId="0" applyFont="1" applyBorder="1" applyAlignment="1" applyProtection="1">
      <alignment horizontal="left" vertical="center"/>
      <protection locked="0"/>
    </xf>
    <xf numFmtId="43" fontId="8" fillId="16" borderId="1" xfId="1" applyFont="1" applyFill="1" applyBorder="1" applyAlignment="1" applyProtection="1">
      <alignment horizontal="center" vertical="center"/>
      <protection locked="0"/>
    </xf>
    <xf numFmtId="43" fontId="4" fillId="8" borderId="1" xfId="1" applyFont="1" applyFill="1" applyBorder="1" applyAlignment="1" applyProtection="1">
      <alignment vertical="center"/>
      <protection locked="0"/>
    </xf>
    <xf numFmtId="43" fontId="4" fillId="14" borderId="1" xfId="1" applyFont="1" applyFill="1" applyBorder="1" applyAlignment="1" applyProtection="1">
      <alignment vertical="center"/>
      <protection locked="0"/>
    </xf>
    <xf numFmtId="43" fontId="4" fillId="9" borderId="1" xfId="1" applyFont="1" applyFill="1" applyBorder="1" applyAlignment="1" applyProtection="1">
      <alignment vertical="center"/>
      <protection locked="0"/>
    </xf>
    <xf numFmtId="43" fontId="4" fillId="0" borderId="0" xfId="1" applyFont="1" applyAlignment="1" applyProtection="1">
      <alignment vertical="center"/>
      <protection locked="0"/>
    </xf>
    <xf numFmtId="43" fontId="26" fillId="6" borderId="1" xfId="1" applyFont="1" applyFill="1" applyBorder="1" applyAlignment="1" applyProtection="1">
      <alignment vertical="center"/>
      <protection locked="0"/>
    </xf>
    <xf numFmtId="43" fontId="4" fillId="13" borderId="1" xfId="1" applyFont="1" applyFill="1" applyBorder="1" applyAlignment="1" applyProtection="1">
      <alignment vertical="center"/>
      <protection locked="0"/>
    </xf>
    <xf numFmtId="43" fontId="4" fillId="15" borderId="1" xfId="1" applyFont="1" applyFill="1" applyBorder="1" applyAlignment="1" applyProtection="1">
      <alignment vertical="center"/>
      <protection locked="0"/>
    </xf>
    <xf numFmtId="43" fontId="4" fillId="6" borderId="10" xfId="1" applyFont="1" applyFill="1" applyBorder="1" applyAlignment="1" applyProtection="1">
      <alignment vertical="center"/>
      <protection locked="0"/>
    </xf>
    <xf numFmtId="43" fontId="4" fillId="16" borderId="1" xfId="1" applyFont="1" applyFill="1" applyBorder="1" applyAlignment="1" applyProtection="1">
      <alignment vertical="center"/>
      <protection locked="0"/>
    </xf>
    <xf numFmtId="43" fontId="4" fillId="6" borderId="0" xfId="1" applyFont="1" applyFill="1" applyBorder="1" applyAlignment="1" applyProtection="1">
      <alignment vertical="center"/>
      <protection locked="0"/>
    </xf>
    <xf numFmtId="14" fontId="4" fillId="16" borderId="1" xfId="1" applyNumberFormat="1" applyFont="1" applyFill="1" applyBorder="1" applyAlignment="1" applyProtection="1">
      <alignment vertical="center"/>
      <protection locked="0"/>
    </xf>
    <xf numFmtId="0" fontId="42" fillId="0" borderId="0" xfId="1" applyNumberFormat="1" applyFont="1" applyAlignment="1" applyProtection="1">
      <alignment horizontal="left" vertical="center"/>
      <protection locked="0"/>
    </xf>
    <xf numFmtId="0" fontId="42" fillId="0" borderId="0" xfId="0" applyFont="1" applyAlignment="1" applyProtection="1">
      <alignment horizontal="left" vertical="center"/>
      <protection locked="0"/>
    </xf>
    <xf numFmtId="164" fontId="8" fillId="0" borderId="0" xfId="1" applyNumberFormat="1" applyFont="1" applyFill="1" applyBorder="1" applyAlignment="1" applyProtection="1">
      <alignment vertical="center"/>
      <protection locked="0"/>
    </xf>
    <xf numFmtId="0" fontId="0" fillId="0" borderId="0" xfId="0" applyProtection="1">
      <protection locked="0"/>
    </xf>
    <xf numFmtId="0" fontId="4" fillId="0" borderId="0" xfId="0" applyFont="1" applyAlignment="1" applyProtection="1">
      <alignment horizontal="right" vertical="center"/>
      <protection locked="0"/>
    </xf>
    <xf numFmtId="14" fontId="4" fillId="0" borderId="1" xfId="0" applyNumberFormat="1" applyFont="1" applyBorder="1" applyAlignment="1" applyProtection="1">
      <alignment vertical="center"/>
      <protection locked="0"/>
    </xf>
    <xf numFmtId="43" fontId="4" fillId="0" borderId="1" xfId="1" applyFont="1" applyBorder="1" applyAlignment="1" applyProtection="1">
      <alignment vertical="center"/>
      <protection locked="0"/>
    </xf>
    <xf numFmtId="43" fontId="4" fillId="0" borderId="1" xfId="0" applyNumberFormat="1" applyFont="1" applyBorder="1" applyAlignment="1" applyProtection="1">
      <alignment vertical="center"/>
      <protection locked="0"/>
    </xf>
    <xf numFmtId="0" fontId="5" fillId="0" borderId="0" xfId="0" applyFont="1" applyAlignment="1" applyProtection="1">
      <alignment horizontal="left" vertical="center"/>
      <protection locked="0"/>
    </xf>
    <xf numFmtId="0" fontId="5" fillId="16" borderId="1" xfId="0" applyFont="1" applyFill="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4" fillId="10" borderId="28" xfId="0" applyFont="1" applyFill="1" applyBorder="1" applyAlignment="1" applyProtection="1">
      <alignment horizontal="left" vertical="center"/>
      <protection locked="0"/>
    </xf>
    <xf numFmtId="43" fontId="4" fillId="10" borderId="28" xfId="1" applyFont="1" applyFill="1" applyBorder="1" applyAlignment="1" applyProtection="1">
      <alignment vertical="center"/>
      <protection locked="0"/>
    </xf>
    <xf numFmtId="43" fontId="4" fillId="14" borderId="28" xfId="1" applyFont="1" applyFill="1" applyBorder="1" applyAlignment="1" applyProtection="1">
      <alignment vertical="center"/>
      <protection locked="0"/>
    </xf>
    <xf numFmtId="0" fontId="4" fillId="10" borderId="1" xfId="0" applyFont="1" applyFill="1" applyBorder="1" applyAlignment="1" applyProtection="1">
      <alignment horizontal="left" vertical="center"/>
      <protection locked="0"/>
    </xf>
    <xf numFmtId="43" fontId="4" fillId="10" borderId="1" xfId="1" applyFont="1" applyFill="1" applyBorder="1" applyAlignment="1" applyProtection="1">
      <alignment vertical="center"/>
      <protection locked="0"/>
    </xf>
    <xf numFmtId="0" fontId="8" fillId="16" borderId="0" xfId="1" applyNumberFormat="1" applyFont="1" applyFill="1" applyAlignment="1" applyProtection="1">
      <alignment vertical="center"/>
      <protection locked="0"/>
    </xf>
    <xf numFmtId="43" fontId="7" fillId="0" borderId="0" xfId="1" applyFont="1" applyFill="1" applyBorder="1" applyAlignment="1" applyProtection="1">
      <alignment vertical="center"/>
      <protection locked="0"/>
    </xf>
    <xf numFmtId="0" fontId="8" fillId="0" borderId="0" xfId="1" applyNumberFormat="1" applyFont="1" applyAlignment="1" applyProtection="1">
      <alignment vertical="center"/>
      <protection locked="0"/>
    </xf>
    <xf numFmtId="0" fontId="4" fillId="11" borderId="1" xfId="0" applyFont="1" applyFill="1" applyBorder="1" applyAlignment="1" applyProtection="1">
      <alignment vertical="center"/>
      <protection locked="0"/>
    </xf>
    <xf numFmtId="43" fontId="8" fillId="11" borderId="1" xfId="1" applyFont="1" applyFill="1" applyBorder="1" applyAlignment="1" applyProtection="1">
      <alignment vertical="center"/>
      <protection locked="0"/>
    </xf>
    <xf numFmtId="0" fontId="4" fillId="17" borderId="1" xfId="0" applyFont="1" applyFill="1" applyBorder="1" applyAlignment="1" applyProtection="1">
      <alignment vertical="center"/>
      <protection locked="0"/>
    </xf>
    <xf numFmtId="43" fontId="8" fillId="17" borderId="1" xfId="1" applyFont="1" applyFill="1" applyBorder="1" applyAlignment="1" applyProtection="1">
      <alignment vertical="center"/>
      <protection locked="0"/>
    </xf>
    <xf numFmtId="0" fontId="0" fillId="16" borderId="0" xfId="0" applyFill="1" applyProtection="1">
      <protection locked="0"/>
    </xf>
    <xf numFmtId="43" fontId="8" fillId="0" borderId="1" xfId="1" applyFont="1" applyFill="1" applyBorder="1" applyAlignment="1" applyProtection="1">
      <alignment horizontal="center" vertical="center"/>
    </xf>
    <xf numFmtId="0" fontId="4" fillId="0" borderId="0" xfId="0" applyFont="1" applyAlignment="1">
      <alignment vertical="center"/>
    </xf>
    <xf numFmtId="43" fontId="8" fillId="6" borderId="1" xfId="1" applyFont="1" applyFill="1" applyBorder="1" applyAlignment="1" applyProtection="1">
      <alignment horizontal="center" vertical="center"/>
    </xf>
    <xf numFmtId="0" fontId="8" fillId="6" borderId="1" xfId="0" applyFont="1" applyFill="1" applyBorder="1" applyAlignment="1">
      <alignment horizontal="center" vertical="center"/>
    </xf>
    <xf numFmtId="0" fontId="8" fillId="0" borderId="1" xfId="0" applyFont="1" applyBorder="1" applyAlignment="1">
      <alignment horizontal="left" vertical="center"/>
    </xf>
    <xf numFmtId="0" fontId="9" fillId="6" borderId="6" xfId="0" applyFont="1" applyFill="1" applyBorder="1" applyAlignment="1">
      <alignment horizontal="center" vertical="center"/>
    </xf>
    <xf numFmtId="0" fontId="9" fillId="6" borderId="7" xfId="0" applyFont="1" applyFill="1" applyBorder="1" applyAlignment="1">
      <alignment horizontal="center" vertical="center"/>
    </xf>
    <xf numFmtId="0" fontId="9" fillId="6" borderId="8" xfId="0" applyFont="1" applyFill="1" applyBorder="1" applyAlignment="1">
      <alignment horizontal="center" vertical="center"/>
    </xf>
    <xf numFmtId="0" fontId="6" fillId="12" borderId="1" xfId="0" applyFont="1" applyFill="1" applyBorder="1" applyAlignment="1">
      <alignment horizontal="center" vertical="center"/>
    </xf>
    <xf numFmtId="0" fontId="9" fillId="6" borderId="5" xfId="0" applyFont="1" applyFill="1" applyBorder="1" applyAlignment="1">
      <alignment horizontal="center" vertical="center"/>
    </xf>
    <xf numFmtId="0" fontId="8" fillId="4" borderId="1" xfId="0" applyFont="1" applyFill="1" applyBorder="1" applyAlignment="1">
      <alignment vertical="center"/>
    </xf>
    <xf numFmtId="43" fontId="8" fillId="4" borderId="1" xfId="1" applyFont="1" applyFill="1" applyBorder="1" applyAlignment="1" applyProtection="1">
      <alignment vertical="center"/>
    </xf>
    <xf numFmtId="43" fontId="8" fillId="12" borderId="1" xfId="1" applyFont="1" applyFill="1" applyBorder="1" applyAlignment="1" applyProtection="1">
      <alignment vertical="center"/>
    </xf>
    <xf numFmtId="0" fontId="8" fillId="3" borderId="1" xfId="0" applyFont="1" applyFill="1" applyBorder="1" applyAlignment="1">
      <alignment vertical="center"/>
    </xf>
    <xf numFmtId="43" fontId="8" fillId="3" borderId="1" xfId="1" applyFont="1" applyFill="1" applyBorder="1" applyAlignment="1" applyProtection="1">
      <alignment vertical="center"/>
    </xf>
    <xf numFmtId="0" fontId="4" fillId="9" borderId="1" xfId="0" applyFont="1" applyFill="1" applyBorder="1" applyAlignment="1">
      <alignment horizontal="left" vertical="center"/>
    </xf>
    <xf numFmtId="0" fontId="4" fillId="8" borderId="1" xfId="0" applyFont="1" applyFill="1" applyBorder="1" applyAlignment="1">
      <alignment horizontal="left" vertical="center"/>
    </xf>
    <xf numFmtId="43" fontId="4" fillId="8" borderId="1" xfId="1" applyFont="1" applyFill="1" applyBorder="1" applyAlignment="1" applyProtection="1">
      <alignment vertical="center"/>
    </xf>
    <xf numFmtId="43" fontId="4" fillId="9" borderId="1" xfId="1" applyFont="1" applyFill="1" applyBorder="1" applyAlignment="1" applyProtection="1">
      <alignment vertical="center"/>
    </xf>
    <xf numFmtId="43" fontId="8" fillId="2" borderId="9" xfId="1" applyFont="1" applyFill="1" applyBorder="1" applyAlignment="1" applyProtection="1">
      <alignment vertical="center"/>
    </xf>
    <xf numFmtId="0" fontId="8" fillId="18" borderId="1" xfId="0" applyFont="1" applyFill="1" applyBorder="1" applyAlignment="1">
      <alignment vertical="center"/>
    </xf>
    <xf numFmtId="43" fontId="8" fillId="18" borderId="1" xfId="1" applyFont="1" applyFill="1" applyBorder="1" applyAlignment="1" applyProtection="1">
      <alignment vertical="center"/>
    </xf>
    <xf numFmtId="43" fontId="8" fillId="13" borderId="1" xfId="1" applyFont="1" applyFill="1" applyBorder="1" applyAlignment="1" applyProtection="1">
      <alignment vertical="center"/>
    </xf>
    <xf numFmtId="0" fontId="4" fillId="13" borderId="1" xfId="1" applyNumberFormat="1" applyFont="1" applyFill="1" applyBorder="1" applyAlignment="1" applyProtection="1">
      <alignment horizontal="left" vertical="center"/>
    </xf>
    <xf numFmtId="0" fontId="8" fillId="5" borderId="1" xfId="0" applyFont="1" applyFill="1" applyBorder="1" applyAlignment="1">
      <alignment vertical="center"/>
    </xf>
    <xf numFmtId="43" fontId="8" fillId="5" borderId="1" xfId="1" applyFont="1" applyFill="1" applyBorder="1" applyAlignment="1" applyProtection="1">
      <alignment vertical="center"/>
    </xf>
    <xf numFmtId="0" fontId="4" fillId="15" borderId="1" xfId="1" applyNumberFormat="1" applyFont="1" applyFill="1" applyBorder="1" applyAlignment="1" applyProtection="1">
      <alignment horizontal="left" vertical="center"/>
    </xf>
    <xf numFmtId="43" fontId="4" fillId="15" borderId="1" xfId="1" applyFont="1" applyFill="1" applyBorder="1" applyAlignment="1" applyProtection="1">
      <alignment vertical="center"/>
    </xf>
    <xf numFmtId="43" fontId="4" fillId="0" borderId="1" xfId="1" applyFont="1" applyFill="1" applyBorder="1" applyAlignment="1" applyProtection="1">
      <alignment vertical="center"/>
    </xf>
    <xf numFmtId="43" fontId="7" fillId="0" borderId="1" xfId="1" applyFont="1" applyFill="1" applyBorder="1" applyAlignment="1" applyProtection="1">
      <alignment vertical="center"/>
    </xf>
    <xf numFmtId="43" fontId="4" fillId="6" borderId="10" xfId="1" applyFont="1" applyFill="1" applyBorder="1" applyAlignment="1" applyProtection="1">
      <alignment vertical="center"/>
    </xf>
    <xf numFmtId="0" fontId="6" fillId="0" borderId="1" xfId="0" applyFont="1" applyBorder="1" applyAlignment="1">
      <alignment horizontal="left" vertical="center"/>
    </xf>
    <xf numFmtId="43" fontId="6" fillId="0" borderId="1" xfId="1" applyFont="1" applyFill="1" applyBorder="1" applyAlignment="1" applyProtection="1">
      <alignment horizontal="center" vertical="center"/>
    </xf>
    <xf numFmtId="0" fontId="6" fillId="0" borderId="0" xfId="0" applyFont="1" applyAlignment="1">
      <alignment vertical="center"/>
    </xf>
    <xf numFmtId="43" fontId="6" fillId="6" borderId="10" xfId="1" applyFont="1" applyFill="1" applyBorder="1" applyAlignment="1" applyProtection="1">
      <alignment vertical="center"/>
    </xf>
    <xf numFmtId="43" fontId="6" fillId="6" borderId="0" xfId="1" applyFont="1" applyFill="1" applyBorder="1" applyAlignment="1" applyProtection="1">
      <alignment vertical="center"/>
    </xf>
    <xf numFmtId="43" fontId="6" fillId="0" borderId="1" xfId="1" applyFont="1" applyFill="1" applyBorder="1" applyAlignment="1" applyProtection="1">
      <alignment vertical="center"/>
    </xf>
    <xf numFmtId="0" fontId="9" fillId="6" borderId="1" xfId="0" applyFont="1" applyFill="1" applyBorder="1" applyAlignment="1">
      <alignment horizontal="center" vertical="center"/>
    </xf>
    <xf numFmtId="0" fontId="8" fillId="7" borderId="1" xfId="0" applyFont="1" applyFill="1" applyBorder="1" applyAlignment="1">
      <alignment vertical="center"/>
    </xf>
    <xf numFmtId="43" fontId="8" fillId="7" borderId="1" xfId="1" applyFont="1" applyFill="1" applyBorder="1" applyAlignment="1" applyProtection="1">
      <alignment vertical="center"/>
    </xf>
    <xf numFmtId="10" fontId="5" fillId="0" borderId="0" xfId="2" applyNumberFormat="1" applyFont="1" applyFill="1" applyBorder="1" applyAlignment="1" applyProtection="1">
      <alignment horizontal="center" vertical="center"/>
    </xf>
    <xf numFmtId="0" fontId="8" fillId="0" borderId="56" xfId="0" applyFont="1" applyBorder="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horizontal="center" vertical="center"/>
    </xf>
    <xf numFmtId="0" fontId="8" fillId="0" borderId="82" xfId="0" applyFont="1" applyBorder="1" applyAlignment="1">
      <alignment horizontal="center" vertical="center" wrapText="1"/>
    </xf>
    <xf numFmtId="0" fontId="8" fillId="0" borderId="79" xfId="0" applyFont="1" applyBorder="1" applyAlignment="1">
      <alignment horizontal="center" vertical="center"/>
    </xf>
    <xf numFmtId="0" fontId="8" fillId="0" borderId="79" xfId="0" applyFont="1" applyBorder="1" applyAlignment="1">
      <alignment horizontal="center" vertical="center" wrapText="1"/>
    </xf>
    <xf numFmtId="0" fontId="8" fillId="0" borderId="18" xfId="0" applyFont="1" applyBorder="1" applyAlignment="1">
      <alignment horizontal="center" vertical="center"/>
    </xf>
    <xf numFmtId="0" fontId="8" fillId="0" borderId="76" xfId="0" applyFont="1" applyBorder="1" applyAlignment="1">
      <alignment horizontal="center" vertical="center" wrapText="1"/>
    </xf>
    <xf numFmtId="0" fontId="8" fillId="0" borderId="77" xfId="0" applyFont="1" applyBorder="1" applyAlignment="1">
      <alignment horizontal="center" vertical="center"/>
    </xf>
    <xf numFmtId="0" fontId="8" fillId="0" borderId="77" xfId="0" applyFont="1" applyBorder="1" applyAlignment="1">
      <alignment horizontal="center" vertical="center" wrapText="1"/>
    </xf>
    <xf numFmtId="0" fontId="8" fillId="0" borderId="62" xfId="0" applyFont="1" applyBorder="1" applyAlignment="1">
      <alignment horizontal="center" vertical="center"/>
    </xf>
    <xf numFmtId="0" fontId="4" fillId="0" borderId="67" xfId="0" applyFont="1" applyBorder="1" applyAlignment="1">
      <alignment horizontal="center" vertical="center" wrapText="1"/>
    </xf>
    <xf numFmtId="164" fontId="4" fillId="0" borderId="67" xfId="1" applyNumberFormat="1" applyFont="1" applyBorder="1" applyAlignment="1" applyProtection="1">
      <alignment vertical="center"/>
    </xf>
    <xf numFmtId="164" fontId="26" fillId="6" borderId="67" xfId="1" applyNumberFormat="1" applyFont="1" applyFill="1" applyBorder="1" applyAlignment="1" applyProtection="1">
      <alignment vertical="center"/>
    </xf>
    <xf numFmtId="164" fontId="4" fillId="0" borderId="83" xfId="1" applyNumberFormat="1" applyFont="1" applyBorder="1" applyAlignment="1" applyProtection="1">
      <alignment vertical="center"/>
    </xf>
    <xf numFmtId="0" fontId="4" fillId="0" borderId="5" xfId="0" applyFont="1" applyBorder="1" applyProtection="1">
      <protection locked="0"/>
    </xf>
    <xf numFmtId="0" fontId="4" fillId="0" borderId="37" xfId="0" applyFont="1" applyBorder="1" applyProtection="1">
      <protection locked="0"/>
    </xf>
    <xf numFmtId="0" fontId="30" fillId="0" borderId="55" xfId="0" applyFont="1" applyBorder="1" applyAlignment="1" applyProtection="1">
      <alignment horizontal="center"/>
      <protection locked="0"/>
    </xf>
    <xf numFmtId="0" fontId="32" fillId="0" borderId="1" xfId="0" applyFont="1" applyBorder="1" applyAlignment="1" applyProtection="1">
      <alignment horizontal="left"/>
      <protection locked="0"/>
    </xf>
    <xf numFmtId="14" fontId="9" fillId="20" borderId="2" xfId="0" applyNumberFormat="1" applyFont="1" applyFill="1" applyBorder="1" applyAlignment="1" applyProtection="1">
      <alignment horizontal="center"/>
      <protection locked="0"/>
    </xf>
    <xf numFmtId="0" fontId="9" fillId="20" borderId="2" xfId="0" applyFont="1" applyFill="1" applyBorder="1" applyAlignment="1" applyProtection="1">
      <alignment horizontal="center"/>
      <protection locked="0"/>
    </xf>
    <xf numFmtId="0" fontId="9" fillId="20" borderId="86" xfId="0" applyFont="1" applyFill="1" applyBorder="1" applyAlignment="1">
      <alignment horizontal="center" vertical="center"/>
    </xf>
    <xf numFmtId="0" fontId="9" fillId="20" borderId="87" xfId="0" applyFont="1" applyFill="1" applyBorder="1" applyAlignment="1">
      <alignment horizontal="center" vertical="center"/>
    </xf>
    <xf numFmtId="0" fontId="9" fillId="20" borderId="88" xfId="0" applyFont="1" applyFill="1" applyBorder="1" applyAlignment="1">
      <alignment horizontal="center" vertical="center"/>
    </xf>
    <xf numFmtId="0" fontId="9" fillId="20" borderId="89" xfId="0" applyFont="1" applyFill="1" applyBorder="1" applyAlignment="1">
      <alignment horizontal="center" vertical="center"/>
    </xf>
    <xf numFmtId="0" fontId="9" fillId="20" borderId="90" xfId="0" applyFont="1" applyFill="1" applyBorder="1" applyAlignment="1">
      <alignment horizontal="center" vertical="center"/>
    </xf>
    <xf numFmtId="0" fontId="9" fillId="20" borderId="91" xfId="0" applyFont="1" applyFill="1" applyBorder="1" applyAlignment="1">
      <alignment horizontal="center" vertical="center"/>
    </xf>
    <xf numFmtId="0" fontId="30" fillId="0" borderId="0" xfId="0" applyFont="1" applyAlignment="1">
      <alignment horizontal="center"/>
    </xf>
    <xf numFmtId="14" fontId="30" fillId="0" borderId="0" xfId="0" applyNumberFormat="1" applyFont="1" applyAlignment="1">
      <alignment horizontal="center"/>
    </xf>
    <xf numFmtId="0" fontId="5" fillId="19" borderId="72" xfId="0" applyFont="1" applyFill="1" applyBorder="1" applyAlignment="1">
      <alignment horizontal="center" vertical="center" wrapText="1"/>
    </xf>
    <xf numFmtId="0" fontId="5" fillId="19" borderId="73" xfId="0" applyFont="1" applyFill="1" applyBorder="1" applyAlignment="1">
      <alignment horizontal="center" vertical="center" wrapText="1"/>
    </xf>
    <xf numFmtId="0" fontId="5" fillId="19" borderId="74" xfId="0" applyFont="1" applyFill="1" applyBorder="1" applyAlignment="1">
      <alignment horizontal="center" vertical="center" wrapText="1"/>
    </xf>
    <xf numFmtId="0" fontId="5" fillId="19" borderId="38" xfId="0" applyFont="1" applyFill="1" applyBorder="1" applyAlignment="1">
      <alignment horizontal="center" vertical="center" wrapText="1"/>
    </xf>
    <xf numFmtId="0" fontId="6" fillId="19" borderId="39" xfId="0" applyFont="1" applyFill="1" applyBorder="1" applyAlignment="1">
      <alignment horizontal="center" vertical="center" wrapText="1"/>
    </xf>
    <xf numFmtId="0" fontId="6" fillId="19" borderId="40" xfId="0" applyFont="1" applyFill="1" applyBorder="1" applyAlignment="1">
      <alignment horizontal="center" vertical="center" wrapText="1"/>
    </xf>
    <xf numFmtId="0" fontId="6" fillId="19" borderId="43" xfId="0" applyFont="1" applyFill="1" applyBorder="1" applyAlignment="1">
      <alignment horizontal="center" vertical="center" wrapText="1"/>
    </xf>
    <xf numFmtId="0" fontId="6" fillId="19" borderId="44" xfId="0" applyFont="1" applyFill="1" applyBorder="1" applyAlignment="1">
      <alignment horizontal="center" vertical="center" wrapText="1"/>
    </xf>
    <xf numFmtId="0" fontId="6" fillId="19" borderId="45" xfId="0" applyFont="1" applyFill="1" applyBorder="1" applyAlignment="1">
      <alignment horizontal="center" vertical="center" wrapText="1"/>
    </xf>
    <xf numFmtId="0" fontId="22" fillId="19" borderId="38" xfId="0" applyFont="1" applyFill="1" applyBorder="1" applyAlignment="1">
      <alignment horizontal="center" vertical="center" wrapText="1"/>
    </xf>
    <xf numFmtId="0" fontId="22" fillId="19" borderId="39" xfId="0" applyFont="1" applyFill="1" applyBorder="1" applyAlignment="1">
      <alignment horizontal="center" vertical="center" wrapText="1"/>
    </xf>
    <xf numFmtId="0" fontId="22" fillId="19" borderId="40" xfId="0" applyFont="1" applyFill="1" applyBorder="1" applyAlignment="1">
      <alignment horizontal="center" vertical="center" wrapText="1"/>
    </xf>
    <xf numFmtId="0" fontId="22" fillId="19" borderId="41" xfId="0" applyFont="1" applyFill="1" applyBorder="1" applyAlignment="1">
      <alignment horizontal="center" vertical="center" wrapText="1"/>
    </xf>
    <xf numFmtId="0" fontId="22" fillId="19" borderId="0" xfId="0" applyFont="1" applyFill="1" applyAlignment="1">
      <alignment horizontal="center" vertical="center" wrapText="1"/>
    </xf>
    <xf numFmtId="0" fontId="22" fillId="19" borderId="42" xfId="0" applyFont="1" applyFill="1" applyBorder="1" applyAlignment="1">
      <alignment horizontal="center" vertical="center" wrapText="1"/>
    </xf>
    <xf numFmtId="0" fontId="22" fillId="19" borderId="43" xfId="0" applyFont="1" applyFill="1" applyBorder="1" applyAlignment="1">
      <alignment horizontal="center" vertical="center" wrapText="1"/>
    </xf>
    <xf numFmtId="0" fontId="22" fillId="19" borderId="44" xfId="0" applyFont="1" applyFill="1" applyBorder="1" applyAlignment="1">
      <alignment horizontal="center" vertical="center" wrapText="1"/>
    </xf>
    <xf numFmtId="0" fontId="22" fillId="19" borderId="45" xfId="0" applyFont="1" applyFill="1" applyBorder="1" applyAlignment="1">
      <alignment horizontal="center" vertical="center" wrapText="1"/>
    </xf>
    <xf numFmtId="0" fontId="8" fillId="16" borderId="0" xfId="0" applyFont="1" applyFill="1" applyAlignment="1" applyProtection="1">
      <alignment horizontal="center"/>
      <protection locked="0"/>
    </xf>
    <xf numFmtId="0" fontId="8" fillId="2" borderId="14"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20" xfId="0" applyFont="1" applyFill="1" applyBorder="1" applyAlignment="1">
      <alignment horizontal="center" vertical="center" wrapText="1"/>
    </xf>
    <xf numFmtId="14" fontId="8" fillId="0" borderId="11" xfId="0" applyNumberFormat="1" applyFont="1" applyBorder="1" applyAlignment="1">
      <alignment horizontal="center"/>
    </xf>
    <xf numFmtId="0" fontId="8" fillId="0" borderId="25" xfId="0" applyFont="1" applyBorder="1" applyAlignment="1">
      <alignment horizontal="center"/>
    </xf>
    <xf numFmtId="0" fontId="8" fillId="0" borderId="11" xfId="0" applyFont="1" applyBorder="1" applyAlignment="1">
      <alignment horizontal="center"/>
    </xf>
    <xf numFmtId="0" fontId="8" fillId="0" borderId="53" xfId="0" applyFont="1" applyBorder="1" applyAlignment="1">
      <alignment horizontal="center"/>
    </xf>
    <xf numFmtId="0" fontId="8" fillId="0" borderId="13" xfId="0" applyFont="1" applyBorder="1" applyAlignment="1">
      <alignment horizontal="center"/>
    </xf>
    <xf numFmtId="14" fontId="8" fillId="16" borderId="0" xfId="0" applyNumberFormat="1" applyFont="1" applyFill="1" applyAlignment="1" applyProtection="1">
      <alignment horizontal="center"/>
      <protection locked="0"/>
    </xf>
    <xf numFmtId="0" fontId="8" fillId="0" borderId="0" xfId="0" applyFont="1" applyAlignment="1">
      <alignment horizontal="center"/>
    </xf>
    <xf numFmtId="0" fontId="8" fillId="0" borderId="0" xfId="0" applyFont="1" applyAlignment="1">
      <alignment horizontal="center" vertical="center"/>
    </xf>
    <xf numFmtId="0" fontId="5" fillId="0" borderId="0" xfId="0" applyFont="1" applyAlignment="1">
      <alignment horizontal="center" vertical="center"/>
    </xf>
    <xf numFmtId="0" fontId="6" fillId="19" borderId="38" xfId="0" applyFont="1" applyFill="1" applyBorder="1" applyAlignment="1">
      <alignment horizontal="center" vertical="center" wrapText="1"/>
    </xf>
    <xf numFmtId="0" fontId="5" fillId="19" borderId="39" xfId="0" applyFont="1" applyFill="1" applyBorder="1" applyAlignment="1">
      <alignment horizontal="center" vertical="center" wrapText="1"/>
    </xf>
    <xf numFmtId="0" fontId="5" fillId="19" borderId="40" xfId="0" applyFont="1" applyFill="1" applyBorder="1" applyAlignment="1">
      <alignment horizontal="center" vertical="center" wrapText="1"/>
    </xf>
    <xf numFmtId="0" fontId="5" fillId="19" borderId="43" xfId="0" applyFont="1" applyFill="1" applyBorder="1" applyAlignment="1">
      <alignment horizontal="center" vertical="center" wrapText="1"/>
    </xf>
    <xf numFmtId="0" fontId="5" fillId="19" borderId="44" xfId="0" applyFont="1" applyFill="1" applyBorder="1" applyAlignment="1">
      <alignment horizontal="center" vertical="center" wrapText="1"/>
    </xf>
    <xf numFmtId="0" fontId="5" fillId="19" borderId="45" xfId="0" applyFont="1" applyFill="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9" fillId="6" borderId="0" xfId="0" applyFont="1" applyFill="1" applyAlignment="1">
      <alignment horizontal="center" vertical="center"/>
    </xf>
    <xf numFmtId="0" fontId="8" fillId="16" borderId="0" xfId="0" applyFont="1" applyFill="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54"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4" fontId="8" fillId="0" borderId="60" xfId="0" applyNumberFormat="1" applyFont="1" applyBorder="1" applyAlignment="1">
      <alignment horizontal="center"/>
    </xf>
    <xf numFmtId="0" fontId="8" fillId="0" borderId="61" xfId="0" applyFont="1" applyBorder="1" applyAlignment="1">
      <alignment horizontal="center"/>
    </xf>
    <xf numFmtId="0" fontId="8" fillId="20" borderId="86" xfId="0" applyFont="1" applyFill="1" applyBorder="1" applyAlignment="1">
      <alignment horizontal="center" vertical="center"/>
    </xf>
    <xf numFmtId="0" fontId="8" fillId="20" borderId="87" xfId="0" applyFont="1" applyFill="1" applyBorder="1" applyAlignment="1">
      <alignment horizontal="center" vertical="center"/>
    </xf>
    <xf numFmtId="0" fontId="8" fillId="20" borderId="88" xfId="0" applyFont="1" applyFill="1" applyBorder="1" applyAlignment="1">
      <alignment horizontal="center" vertical="center"/>
    </xf>
    <xf numFmtId="0" fontId="8" fillId="20" borderId="89" xfId="0" applyFont="1" applyFill="1" applyBorder="1" applyAlignment="1">
      <alignment horizontal="center" vertical="center"/>
    </xf>
    <xf numFmtId="0" fontId="8" fillId="20" borderId="90" xfId="0" applyFont="1" applyFill="1" applyBorder="1" applyAlignment="1">
      <alignment horizontal="center" vertical="center"/>
    </xf>
    <xf numFmtId="0" fontId="8" fillId="20" borderId="91" xfId="0" applyFont="1" applyFill="1" applyBorder="1" applyAlignment="1">
      <alignment horizontal="center" vertical="center"/>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14" fontId="8" fillId="0" borderId="17" xfId="0" applyNumberFormat="1" applyFont="1" applyBorder="1" applyAlignment="1">
      <alignment horizontal="center"/>
    </xf>
    <xf numFmtId="14" fontId="8" fillId="0" borderId="0" xfId="0" applyNumberFormat="1" applyFont="1" applyAlignment="1">
      <alignment horizontal="center"/>
    </xf>
    <xf numFmtId="14" fontId="8" fillId="0" borderId="18" xfId="0" applyNumberFormat="1" applyFont="1" applyBorder="1" applyAlignment="1">
      <alignment horizontal="center"/>
    </xf>
    <xf numFmtId="0" fontId="8" fillId="0" borderId="57" xfId="0" applyFont="1" applyBorder="1" applyAlignment="1">
      <alignment horizontal="center"/>
    </xf>
    <xf numFmtId="0" fontId="8" fillId="0" borderId="58" xfId="0" applyFont="1" applyBorder="1" applyAlignment="1">
      <alignment horizontal="center"/>
    </xf>
    <xf numFmtId="0" fontId="8" fillId="0" borderId="59" xfId="0" applyFont="1" applyBorder="1" applyAlignment="1">
      <alignment horizontal="center"/>
    </xf>
    <xf numFmtId="0" fontId="8" fillId="0" borderId="60" xfId="0" applyFont="1" applyBorder="1" applyAlignment="1">
      <alignment horizontal="center"/>
    </xf>
    <xf numFmtId="0" fontId="16" fillId="0" borderId="0" xfId="0" applyFont="1" applyBorder="1" applyAlignment="1" applyProtection="1">
      <alignment horizontal="right"/>
      <protection locked="0"/>
    </xf>
    <xf numFmtId="0" fontId="14" fillId="0" borderId="0" xfId="0" applyFont="1" applyBorder="1" applyAlignment="1" applyProtection="1">
      <alignment horizontal="right"/>
      <protection locked="0"/>
    </xf>
    <xf numFmtId="0" fontId="18" fillId="0" borderId="0" xfId="0" applyFont="1" applyBorder="1" applyAlignment="1" applyProtection="1">
      <alignment horizontal="right"/>
      <protection locked="0"/>
    </xf>
    <xf numFmtId="164" fontId="6" fillId="0" borderId="20" xfId="1" applyNumberFormat="1" applyFont="1" applyBorder="1" applyProtection="1">
      <protection locked="0"/>
    </xf>
    <xf numFmtId="10" fontId="4" fillId="20" borderId="1" xfId="2" applyNumberFormat="1" applyFont="1" applyFill="1" applyBorder="1" applyProtection="1">
      <protection locked="0"/>
    </xf>
    <xf numFmtId="43" fontId="4" fillId="20" borderId="1" xfId="1" applyFont="1" applyFill="1" applyBorder="1" applyProtection="1">
      <protection locked="0"/>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3399FF"/>
      <color rgb="FFFFFFCC"/>
      <color rgb="FF0000FF"/>
      <color rgb="FFEFDECD"/>
      <color rgb="FFDEBC9A"/>
      <color rgb="FFE6CDB4"/>
      <color rgb="FF33CCCC"/>
      <color rgb="FFDAF7F6"/>
      <color rgb="FFE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anen Danielak" id="{24EC5789-912A-4853-8B21-44660F02D0F8}" userId="S::danen@rac-co.com::0a425b93-6037-4be4-bd02-0340381c7ff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82" dT="2026-07-08T15:33:15.84" personId="{24EC5789-912A-4853-8B21-44660F02D0F8}" id="{B6D042FA-CE38-4B16-83BB-D2E465A4DEF5}">
    <text>Enter here any income or expenses you are not sure how to classify to be discussed with your accountant.</text>
  </threadedComment>
  <threadedComment ref="F100" dT="2026-07-08T20:41:44.19" personId="{24EC5789-912A-4853-8B21-44660F02D0F8}" id="{EC5FFB81-4D74-4644-A777-F467C34DED65}">
    <text>CPA to enter Percentage of Home Used for Business</text>
  </threadedComment>
  <threadedComment ref="F101" dT="2026-07-08T19:46:39.08" personId="{24EC5789-912A-4853-8B21-44660F02D0F8}" id="{3A3085F1-3E9E-4EDD-8928-3B57E35EE893}">
    <text>CPA to enter current mileage rate provided by the IRS</text>
  </threadedComment>
</ThreadedComments>
</file>

<file path=xl/threadedComments/threadedComment10.xml><?xml version="1.0" encoding="utf-8"?>
<ThreadedComments xmlns="http://schemas.microsoft.com/office/spreadsheetml/2018/threadedcomments" xmlns:x="http://schemas.openxmlformats.org/spreadsheetml/2006/main">
  <threadedComment ref="P138" dT="2026-07-08T20:17:42.98" personId="{24EC5789-912A-4853-8B21-44660F02D0F8}" id="{99BAE733-48EE-403C-8290-56FB2C538359}">
    <text>This formula should equal zero</text>
  </threadedComment>
  <threadedComment ref="D145" dT="2026-07-08T15:57:33.83" personId="{24EC5789-912A-4853-8B21-44660F02D0F8}" id="{AC43E252-50EC-46B3-8CE1-B4A220404357}">
    <text>Enter asset purchases as a positive amount and asset sales as a negative amount in this section</text>
  </threadedComment>
  <threadedComment ref="K145" dT="2026-07-08T19:35:06.20" personId="{24EC5789-912A-4853-8B21-44660F02D0F8}" id="{D2D31655-5BDD-4530-89CF-CA6121CA71C5}">
    <text>Enter investment/contribution as a positive amount and draws/distributions as a negative amount in this section</text>
  </threadedComment>
</ThreadedComments>
</file>

<file path=xl/threadedComments/threadedComment11.xml><?xml version="1.0" encoding="utf-8"?>
<ThreadedComments xmlns="http://schemas.microsoft.com/office/spreadsheetml/2018/threadedcomments" xmlns:x="http://schemas.openxmlformats.org/spreadsheetml/2006/main">
  <threadedComment ref="P138" dT="2026-07-08T20:17:42.98" personId="{24EC5789-912A-4853-8B21-44660F02D0F8}" id="{B5763FD9-6736-4761-9371-435E09C3B781}">
    <text>This formula should equal zero</text>
  </threadedComment>
  <threadedComment ref="D145" dT="2026-07-08T15:57:33.83" personId="{24EC5789-912A-4853-8B21-44660F02D0F8}" id="{A79B8AEC-F46C-4AC2-8347-FBEE30D1F4D6}">
    <text>Enter asset purchases as a positive amount and asset sales as a negative amount in this section</text>
  </threadedComment>
  <threadedComment ref="K145" dT="2026-07-08T19:35:06.20" personId="{24EC5789-912A-4853-8B21-44660F02D0F8}" id="{E3235D60-9996-4003-A204-F026EDC91E86}">
    <text>Enter investment/contribution as a positive amount and draws/distributions as a negative amount in this section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P138" dT="2026-07-08T20:17:42.98" personId="{24EC5789-912A-4853-8B21-44660F02D0F8}" id="{B8DE448D-2F63-410B-AA5D-BBE6EE089E4D}">
    <text>This formula should equal zero</text>
  </threadedComment>
  <threadedComment ref="D145" dT="2026-07-08T15:57:33.83" personId="{24EC5789-912A-4853-8B21-44660F02D0F8}" id="{70541000-62B4-482C-AF0A-EF15259A3770}">
    <text>Enter asset purchases as a positive amount and asset sales as a negative amount in this section</text>
  </threadedComment>
  <threadedComment ref="K145" dT="2026-07-08T19:35:06.20" personId="{24EC5789-912A-4853-8B21-44660F02D0F8}" id="{F9622934-8BDB-4DB5-8C3E-821F88CCABD3}">
    <text>Enter investment/contribution as a positive amount and draws/distributions as a negative amount in this section</text>
  </threadedComment>
</ThreadedComments>
</file>

<file path=xl/threadedComments/threadedComment3.xml><?xml version="1.0" encoding="utf-8"?>
<ThreadedComments xmlns="http://schemas.microsoft.com/office/spreadsheetml/2018/threadedcomments" xmlns:x="http://schemas.openxmlformats.org/spreadsheetml/2006/main">
  <threadedComment ref="P138" dT="2026-07-08T20:17:42.98" personId="{24EC5789-912A-4853-8B21-44660F02D0F8}" id="{99EF1326-D9EC-4DA1-9371-E0D2134E320F}">
    <text>This formula should equal zero</text>
  </threadedComment>
  <threadedComment ref="D145" dT="2026-07-08T15:57:33.83" personId="{24EC5789-912A-4853-8B21-44660F02D0F8}" id="{D4B4FDBE-B0EA-4782-B2B6-0C9BC5F6952E}">
    <text>Enter asset purchases as a positive amount and asset sales as a negative amount in this section</text>
  </threadedComment>
  <threadedComment ref="K145" dT="2026-07-08T19:35:06.20" personId="{24EC5789-912A-4853-8B21-44660F02D0F8}" id="{473CBB28-C122-4FD9-9725-1AFCC6E5ACA6}">
    <text>Enter investment/contribution as a positive amount and draws/distributions as a negative amount in this section</text>
  </threadedComment>
</ThreadedComments>
</file>

<file path=xl/threadedComments/threadedComment4.xml><?xml version="1.0" encoding="utf-8"?>
<ThreadedComments xmlns="http://schemas.microsoft.com/office/spreadsheetml/2018/threadedcomments" xmlns:x="http://schemas.openxmlformats.org/spreadsheetml/2006/main">
  <threadedComment ref="P138" dT="2026-07-08T20:17:42.98" personId="{24EC5789-912A-4853-8B21-44660F02D0F8}" id="{65DA36DB-0386-411E-A663-AD40BD64A84D}">
    <text>This formula should equal zero</text>
  </threadedComment>
  <threadedComment ref="D145" dT="2026-07-08T15:57:33.83" personId="{24EC5789-912A-4853-8B21-44660F02D0F8}" id="{7312AF1F-C509-4A5B-A227-DE29FFEDEF75}">
    <text>Enter asset purchases as a positive amount and asset sales as a negative amount in this section</text>
  </threadedComment>
  <threadedComment ref="K145" dT="2026-07-08T19:35:06.20" personId="{24EC5789-912A-4853-8B21-44660F02D0F8}" id="{1FA5BF4B-5667-4F9C-92E7-AE97E7D035D9}">
    <text>Enter investment/contribution as a positive amount and draws/distributions as a negative amount in this section</text>
  </threadedComment>
</ThreadedComments>
</file>

<file path=xl/threadedComments/threadedComment5.xml><?xml version="1.0" encoding="utf-8"?>
<ThreadedComments xmlns="http://schemas.microsoft.com/office/spreadsheetml/2018/threadedcomments" xmlns:x="http://schemas.openxmlformats.org/spreadsheetml/2006/main">
  <threadedComment ref="P137" dT="2026-07-08T20:17:42.98" personId="{24EC5789-912A-4853-8B21-44660F02D0F8}" id="{D390FA4E-2C44-467A-A23C-5E84E467874B}">
    <text>This formula should equal zero</text>
  </threadedComment>
  <threadedComment ref="D143" dT="2026-07-08T15:57:33.83" personId="{24EC5789-912A-4853-8B21-44660F02D0F8}" id="{71764ADF-B63E-4E4A-9789-4F7E8624A994}">
    <text>Enter asset purchases as a positive amount and asset sales as a negative amount in this section</text>
  </threadedComment>
  <threadedComment ref="K143" dT="2026-07-08T19:35:06.20" personId="{24EC5789-912A-4853-8B21-44660F02D0F8}" id="{58EF72FC-B349-472B-AC4C-39E2CE7218F1}">
    <text>Enter investment/contribution as a positive amount and draws/distributions as a negative amount in this section</text>
  </threadedComment>
</ThreadedComments>
</file>

<file path=xl/threadedComments/threadedComment6.xml><?xml version="1.0" encoding="utf-8"?>
<ThreadedComments xmlns="http://schemas.microsoft.com/office/spreadsheetml/2018/threadedcomments" xmlns:x="http://schemas.openxmlformats.org/spreadsheetml/2006/main">
  <threadedComment ref="P138" dT="2026-07-08T20:17:42.98" personId="{24EC5789-912A-4853-8B21-44660F02D0F8}" id="{2D3816CC-E102-4193-9A8E-85E8A8673BB0}">
    <text>This formula should equal zero</text>
  </threadedComment>
  <threadedComment ref="D145" dT="2026-07-08T15:57:33.83" personId="{24EC5789-912A-4853-8B21-44660F02D0F8}" id="{A5FA80A5-C496-459C-8C43-2FA7DD4F26DB}">
    <text>Enter asset purchases as a positive amount and asset sales as a negative amount in this section</text>
  </threadedComment>
  <threadedComment ref="K145" dT="2026-07-08T19:35:06.20" personId="{24EC5789-912A-4853-8B21-44660F02D0F8}" id="{EE52DAEC-3D96-440B-8A5F-AE676184907D}">
    <text>Enter investment/contribution as a positive amount and draws/distributions as a negative amount in this section</text>
  </threadedComment>
</ThreadedComments>
</file>

<file path=xl/threadedComments/threadedComment7.xml><?xml version="1.0" encoding="utf-8"?>
<ThreadedComments xmlns="http://schemas.microsoft.com/office/spreadsheetml/2018/threadedcomments" xmlns:x="http://schemas.openxmlformats.org/spreadsheetml/2006/main">
  <threadedComment ref="P138" dT="2026-07-08T20:17:42.98" personId="{24EC5789-912A-4853-8B21-44660F02D0F8}" id="{F2BB652B-9235-4067-856F-697F8C77740B}">
    <text>This formula should equal zero</text>
  </threadedComment>
  <threadedComment ref="D145" dT="2026-07-08T15:57:33.83" personId="{24EC5789-912A-4853-8B21-44660F02D0F8}" id="{DF888D0B-074F-41BE-BFF5-8AD44371920E}">
    <text>Enter asset purchases as a positive amount and asset sales as a negative amount in this section</text>
  </threadedComment>
  <threadedComment ref="K145" dT="2026-07-08T19:35:06.20" personId="{24EC5789-912A-4853-8B21-44660F02D0F8}" id="{A2612110-E0D0-4E61-8A22-68F8F6B096E2}">
    <text>Enter investment/contribution as a positive amount and draws/distributions as a negative amount in this section</text>
  </threadedComment>
</ThreadedComments>
</file>

<file path=xl/threadedComments/threadedComment8.xml><?xml version="1.0" encoding="utf-8"?>
<ThreadedComments xmlns="http://schemas.microsoft.com/office/spreadsheetml/2018/threadedcomments" xmlns:x="http://schemas.openxmlformats.org/spreadsheetml/2006/main">
  <threadedComment ref="P138" dT="2026-07-08T20:17:42.98" personId="{24EC5789-912A-4853-8B21-44660F02D0F8}" id="{01189E58-408A-4501-9305-24814EFB019A}">
    <text>This formula should equal zero</text>
  </threadedComment>
  <threadedComment ref="D145" dT="2026-07-08T15:57:33.83" personId="{24EC5789-912A-4853-8B21-44660F02D0F8}" id="{E2E3CEA8-C9AD-438F-8F7E-E75ABD6CA3A8}">
    <text>Enter asset purchases as a positive amount and asset sales as a negative amount in this section</text>
  </threadedComment>
  <threadedComment ref="K145" dT="2026-07-08T19:35:06.20" personId="{24EC5789-912A-4853-8B21-44660F02D0F8}" id="{D8537567-166B-44A9-98C3-D7FDC1CDF9DB}">
    <text>Enter investment/contribution as a positive amount and draws/distributions as a negative amount in this section</text>
  </threadedComment>
</ThreadedComments>
</file>

<file path=xl/threadedComments/threadedComment9.xml><?xml version="1.0" encoding="utf-8"?>
<ThreadedComments xmlns="http://schemas.microsoft.com/office/spreadsheetml/2018/threadedcomments" xmlns:x="http://schemas.openxmlformats.org/spreadsheetml/2006/main">
  <threadedComment ref="P138" dT="2026-07-08T20:17:42.98" personId="{24EC5789-912A-4853-8B21-44660F02D0F8}" id="{A24562E9-EEEE-428F-AC8D-89D337C8C432}">
    <text>This formula should equal zero</text>
  </threadedComment>
  <threadedComment ref="D145" dT="2026-07-08T15:57:33.83" personId="{24EC5789-912A-4853-8B21-44660F02D0F8}" id="{7D41438B-DD4D-4E67-A0B0-18DFCE05F18D}">
    <text>Enter asset purchases as a positive amount and asset sales as a negative amount in this section</text>
  </threadedComment>
  <threadedComment ref="K145" dT="2026-07-08T19:35:06.20" personId="{24EC5789-912A-4853-8B21-44660F02D0F8}" id="{C1432311-AC97-43C3-BE84-723AC2A8C855}">
    <text>Enter investment/contribution as a positive amount and draws/distributions as a negative amount in this section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4" Type="http://schemas.microsoft.com/office/2017/10/relationships/threadedComment" Target="../threadedComments/threadedComment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 Id="rId4" Type="http://schemas.microsoft.com/office/2017/10/relationships/threadedComment" Target="../threadedComments/threadedComment7.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 Id="rId4" Type="http://schemas.microsoft.com/office/2017/10/relationships/threadedComment" Target="../threadedComments/threadedComment8.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 Id="rId4" Type="http://schemas.microsoft.com/office/2017/10/relationships/threadedComment" Target="../threadedComments/threadedComment9.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 Id="rId4" Type="http://schemas.microsoft.com/office/2017/10/relationships/threadedComment" Target="../threadedComments/threadedComment10.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 Id="rId4" Type="http://schemas.microsoft.com/office/2017/10/relationships/threadedComment" Target="../threadedComments/threadedComment1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25F46-CE53-4F01-8E28-2BCCC4051C7A}">
  <sheetPr>
    <pageSetUpPr fitToPage="1"/>
  </sheetPr>
  <dimension ref="B1:C199"/>
  <sheetViews>
    <sheetView showGridLines="0" zoomScaleNormal="100" workbookViewId="0"/>
  </sheetViews>
  <sheetFormatPr defaultColWidth="9.140625" defaultRowHeight="15" x14ac:dyDescent="0.25"/>
  <cols>
    <col min="1" max="1" width="2.7109375" style="47" customWidth="1"/>
    <col min="2" max="2" width="128.7109375" style="47" customWidth="1"/>
    <col min="3" max="3" width="20" style="47" bestFit="1" customWidth="1"/>
    <col min="4" max="16384" width="9.140625" style="47"/>
  </cols>
  <sheetData>
    <row r="1" spans="2:3" ht="15.75" thickBot="1" x14ac:dyDescent="0.3"/>
    <row r="2" spans="2:3" ht="15.75" x14ac:dyDescent="0.25">
      <c r="B2" s="48" t="s">
        <v>275</v>
      </c>
    </row>
    <row r="3" spans="2:3" x14ac:dyDescent="0.25">
      <c r="B3" s="49" t="s">
        <v>348</v>
      </c>
    </row>
    <row r="4" spans="2:3" x14ac:dyDescent="0.25">
      <c r="B4" s="49" t="s">
        <v>276</v>
      </c>
    </row>
    <row r="5" spans="2:3" x14ac:dyDescent="0.25">
      <c r="B5" s="49" t="s">
        <v>277</v>
      </c>
    </row>
    <row r="6" spans="2:3" x14ac:dyDescent="0.25">
      <c r="B6" s="49" t="s">
        <v>278</v>
      </c>
    </row>
    <row r="7" spans="2:3" x14ac:dyDescent="0.25">
      <c r="B7" s="49" t="s">
        <v>279</v>
      </c>
    </row>
    <row r="8" spans="2:3" x14ac:dyDescent="0.25">
      <c r="B8" s="49" t="s">
        <v>280</v>
      </c>
    </row>
    <row r="9" spans="2:3" x14ac:dyDescent="0.25">
      <c r="B9" s="49" t="s">
        <v>281</v>
      </c>
    </row>
    <row r="10" spans="2:3" x14ac:dyDescent="0.25">
      <c r="B10" s="49" t="s">
        <v>282</v>
      </c>
    </row>
    <row r="11" spans="2:3" x14ac:dyDescent="0.25">
      <c r="B11" s="49" t="s">
        <v>283</v>
      </c>
    </row>
    <row r="12" spans="2:3" ht="15.75" thickBot="1" x14ac:dyDescent="0.3">
      <c r="B12" s="50" t="s">
        <v>0</v>
      </c>
    </row>
    <row r="13" spans="2:3" x14ac:dyDescent="0.25">
      <c r="B13" s="51"/>
    </row>
    <row r="14" spans="2:3" ht="15.75" x14ac:dyDescent="0.25">
      <c r="B14" s="52" t="s">
        <v>348</v>
      </c>
      <c r="C14" s="53" t="s">
        <v>284</v>
      </c>
    </row>
    <row r="15" spans="2:3" x14ac:dyDescent="0.25">
      <c r="B15" s="54" t="s">
        <v>285</v>
      </c>
    </row>
    <row r="16" spans="2:3" x14ac:dyDescent="0.25">
      <c r="B16" s="54" t="s">
        <v>286</v>
      </c>
    </row>
    <row r="17" spans="2:3" x14ac:dyDescent="0.25">
      <c r="B17" s="54" t="s">
        <v>287</v>
      </c>
    </row>
    <row r="18" spans="2:3" x14ac:dyDescent="0.25">
      <c r="B18" s="54" t="s">
        <v>288</v>
      </c>
    </row>
    <row r="19" spans="2:3" ht="30" x14ac:dyDescent="0.25">
      <c r="B19" s="55" t="s">
        <v>289</v>
      </c>
    </row>
    <row r="20" spans="2:3" x14ac:dyDescent="0.25">
      <c r="B20" s="55" t="s">
        <v>290</v>
      </c>
    </row>
    <row r="21" spans="2:3" x14ac:dyDescent="0.25">
      <c r="B21" s="55" t="s">
        <v>291</v>
      </c>
    </row>
    <row r="22" spans="2:3" x14ac:dyDescent="0.25">
      <c r="B22" s="56" t="s">
        <v>292</v>
      </c>
    </row>
    <row r="23" spans="2:3" ht="30" x14ac:dyDescent="0.25">
      <c r="B23" s="55" t="s">
        <v>349</v>
      </c>
    </row>
    <row r="24" spans="2:3" ht="30" x14ac:dyDescent="0.25">
      <c r="B24" s="54" t="s">
        <v>350</v>
      </c>
    </row>
    <row r="25" spans="2:3" x14ac:dyDescent="0.25">
      <c r="B25" s="55"/>
    </row>
    <row r="26" spans="2:3" x14ac:dyDescent="0.25">
      <c r="B26" s="51"/>
    </row>
    <row r="27" spans="2:3" ht="15.75" x14ac:dyDescent="0.25">
      <c r="B27" s="52" t="s">
        <v>276</v>
      </c>
      <c r="C27" s="53" t="s">
        <v>284</v>
      </c>
    </row>
    <row r="28" spans="2:3" x14ac:dyDescent="0.25">
      <c r="B28" s="54" t="s">
        <v>285</v>
      </c>
    </row>
    <row r="29" spans="2:3" x14ac:dyDescent="0.25">
      <c r="B29" s="54" t="s">
        <v>286</v>
      </c>
    </row>
    <row r="30" spans="2:3" x14ac:dyDescent="0.25">
      <c r="B30" s="54" t="s">
        <v>287</v>
      </c>
    </row>
    <row r="31" spans="2:3" x14ac:dyDescent="0.25">
      <c r="B31" s="54" t="s">
        <v>288</v>
      </c>
    </row>
    <row r="32" spans="2:3" ht="30" x14ac:dyDescent="0.25">
      <c r="B32" s="55" t="s">
        <v>289</v>
      </c>
    </row>
    <row r="33" spans="2:2" x14ac:dyDescent="0.25">
      <c r="B33" s="55" t="s">
        <v>290</v>
      </c>
    </row>
    <row r="34" spans="2:2" x14ac:dyDescent="0.25">
      <c r="B34" s="55" t="s">
        <v>291</v>
      </c>
    </row>
    <row r="35" spans="2:2" x14ac:dyDescent="0.25">
      <c r="B35" s="54" t="s">
        <v>293</v>
      </c>
    </row>
    <row r="36" spans="2:2" x14ac:dyDescent="0.25">
      <c r="B36" s="54" t="s">
        <v>356</v>
      </c>
    </row>
    <row r="37" spans="2:2" x14ac:dyDescent="0.25">
      <c r="B37" s="54" t="s">
        <v>357</v>
      </c>
    </row>
    <row r="38" spans="2:2" x14ac:dyDescent="0.25">
      <c r="B38" s="56" t="s">
        <v>292</v>
      </c>
    </row>
    <row r="39" spans="2:2" x14ac:dyDescent="0.25">
      <c r="B39" s="55" t="s">
        <v>294</v>
      </c>
    </row>
    <row r="40" spans="2:2" x14ac:dyDescent="0.25">
      <c r="B40" s="55" t="s">
        <v>295</v>
      </c>
    </row>
    <row r="41" spans="2:2" ht="30" x14ac:dyDescent="0.25">
      <c r="B41" s="55" t="s">
        <v>296</v>
      </c>
    </row>
    <row r="42" spans="2:2" x14ac:dyDescent="0.25">
      <c r="B42" s="54" t="s">
        <v>297</v>
      </c>
    </row>
    <row r="43" spans="2:2" x14ac:dyDescent="0.25">
      <c r="B43" s="54" t="s">
        <v>298</v>
      </c>
    </row>
    <row r="44" spans="2:2" x14ac:dyDescent="0.25">
      <c r="B44" s="57" t="s">
        <v>204</v>
      </c>
    </row>
    <row r="45" spans="2:2" x14ac:dyDescent="0.25">
      <c r="B45" s="58" t="s">
        <v>205</v>
      </c>
    </row>
    <row r="46" spans="2:2" x14ac:dyDescent="0.25">
      <c r="B46" s="59" t="s">
        <v>206</v>
      </c>
    </row>
    <row r="47" spans="2:2" x14ac:dyDescent="0.25">
      <c r="B47" s="60" t="s">
        <v>207</v>
      </c>
    </row>
    <row r="48" spans="2:2" x14ac:dyDescent="0.25">
      <c r="B48" s="61" t="s">
        <v>208</v>
      </c>
    </row>
    <row r="51" spans="2:3" ht="15.75" x14ac:dyDescent="0.25">
      <c r="B51" s="62" t="s">
        <v>277</v>
      </c>
      <c r="C51" s="53" t="s">
        <v>284</v>
      </c>
    </row>
    <row r="52" spans="2:3" x14ac:dyDescent="0.25">
      <c r="B52" s="54" t="s">
        <v>285</v>
      </c>
    </row>
    <row r="53" spans="2:3" x14ac:dyDescent="0.25">
      <c r="B53" s="54" t="s">
        <v>286</v>
      </c>
    </row>
    <row r="54" spans="2:3" x14ac:dyDescent="0.25">
      <c r="B54" s="54" t="s">
        <v>287</v>
      </c>
    </row>
    <row r="55" spans="2:3" x14ac:dyDescent="0.25">
      <c r="B55" s="54" t="s">
        <v>288</v>
      </c>
    </row>
    <row r="56" spans="2:3" ht="30" x14ac:dyDescent="0.25">
      <c r="B56" s="55" t="s">
        <v>289</v>
      </c>
    </row>
    <row r="57" spans="2:3" x14ac:dyDescent="0.25">
      <c r="B57" s="55" t="s">
        <v>290</v>
      </c>
    </row>
    <row r="58" spans="2:3" x14ac:dyDescent="0.25">
      <c r="B58" s="55" t="s">
        <v>291</v>
      </c>
    </row>
    <row r="59" spans="2:3" x14ac:dyDescent="0.25">
      <c r="B59" s="54" t="s">
        <v>299</v>
      </c>
    </row>
    <row r="60" spans="2:3" ht="30" x14ac:dyDescent="0.25">
      <c r="B60" s="54" t="s">
        <v>300</v>
      </c>
    </row>
    <row r="61" spans="2:3" x14ac:dyDescent="0.25">
      <c r="B61" s="88" t="s">
        <v>351</v>
      </c>
    </row>
    <row r="62" spans="2:3" x14ac:dyDescent="0.25">
      <c r="B62" s="54" t="s">
        <v>297</v>
      </c>
    </row>
    <row r="63" spans="2:3" x14ac:dyDescent="0.25">
      <c r="B63" s="54" t="s">
        <v>298</v>
      </c>
    </row>
    <row r="64" spans="2:3" x14ac:dyDescent="0.25">
      <c r="B64" s="57" t="s">
        <v>204</v>
      </c>
    </row>
    <row r="65" spans="2:3" x14ac:dyDescent="0.25">
      <c r="B65" s="58" t="s">
        <v>205</v>
      </c>
    </row>
    <row r="66" spans="2:3" x14ac:dyDescent="0.25">
      <c r="B66" s="59" t="s">
        <v>206</v>
      </c>
    </row>
    <row r="67" spans="2:3" x14ac:dyDescent="0.25">
      <c r="B67" s="60" t="s">
        <v>207</v>
      </c>
    </row>
    <row r="68" spans="2:3" x14ac:dyDescent="0.25">
      <c r="B68" s="61" t="s">
        <v>208</v>
      </c>
    </row>
    <row r="71" spans="2:3" ht="15.75" x14ac:dyDescent="0.25">
      <c r="B71" s="62" t="s">
        <v>278</v>
      </c>
      <c r="C71" s="53" t="s">
        <v>284</v>
      </c>
    </row>
    <row r="72" spans="2:3" x14ac:dyDescent="0.25">
      <c r="B72" s="89" t="s">
        <v>358</v>
      </c>
    </row>
    <row r="73" spans="2:3" x14ac:dyDescent="0.25">
      <c r="B73" s="61"/>
    </row>
    <row r="75" spans="2:3" ht="15.75" x14ac:dyDescent="0.25">
      <c r="B75" s="62" t="s">
        <v>279</v>
      </c>
      <c r="C75" s="53" t="s">
        <v>284</v>
      </c>
    </row>
    <row r="76" spans="2:3" x14ac:dyDescent="0.25">
      <c r="B76" s="54" t="s">
        <v>285</v>
      </c>
    </row>
    <row r="77" spans="2:3" x14ac:dyDescent="0.25">
      <c r="B77" s="54" t="s">
        <v>286</v>
      </c>
    </row>
    <row r="78" spans="2:3" x14ac:dyDescent="0.25">
      <c r="B78" s="54" t="s">
        <v>287</v>
      </c>
    </row>
    <row r="79" spans="2:3" x14ac:dyDescent="0.25">
      <c r="B79" s="54" t="s">
        <v>288</v>
      </c>
    </row>
    <row r="80" spans="2:3" ht="30" x14ac:dyDescent="0.25">
      <c r="B80" s="55" t="s">
        <v>289</v>
      </c>
    </row>
    <row r="81" spans="2:2" x14ac:dyDescent="0.25">
      <c r="B81" s="55" t="s">
        <v>290</v>
      </c>
    </row>
    <row r="82" spans="2:2" x14ac:dyDescent="0.25">
      <c r="B82" s="55" t="s">
        <v>291</v>
      </c>
    </row>
    <row r="83" spans="2:2" x14ac:dyDescent="0.25">
      <c r="B83" s="54" t="s">
        <v>301</v>
      </c>
    </row>
    <row r="84" spans="2:2" x14ac:dyDescent="0.25">
      <c r="B84" s="56" t="s">
        <v>302</v>
      </c>
    </row>
    <row r="85" spans="2:2" ht="30" x14ac:dyDescent="0.25">
      <c r="B85" s="55" t="s">
        <v>303</v>
      </c>
    </row>
    <row r="86" spans="2:2" x14ac:dyDescent="0.25">
      <c r="B86" s="55" t="s">
        <v>304</v>
      </c>
    </row>
    <row r="87" spans="2:2" ht="30" x14ac:dyDescent="0.25">
      <c r="B87" s="55" t="s">
        <v>305</v>
      </c>
    </row>
    <row r="88" spans="2:2" x14ac:dyDescent="0.25">
      <c r="B88" s="55" t="s">
        <v>306</v>
      </c>
    </row>
    <row r="89" spans="2:2" x14ac:dyDescent="0.25">
      <c r="B89" s="54" t="s">
        <v>307</v>
      </c>
    </row>
    <row r="90" spans="2:2" x14ac:dyDescent="0.25">
      <c r="B90" s="55" t="s">
        <v>308</v>
      </c>
    </row>
    <row r="91" spans="2:2" x14ac:dyDescent="0.25">
      <c r="B91" s="55" t="s">
        <v>309</v>
      </c>
    </row>
    <row r="92" spans="2:2" x14ac:dyDescent="0.25">
      <c r="B92" s="55" t="s">
        <v>310</v>
      </c>
    </row>
    <row r="93" spans="2:2" ht="30" x14ac:dyDescent="0.25">
      <c r="B93" s="54" t="s">
        <v>311</v>
      </c>
    </row>
    <row r="94" spans="2:2" ht="30" x14ac:dyDescent="0.25">
      <c r="B94" s="55" t="s">
        <v>312</v>
      </c>
    </row>
    <row r="95" spans="2:2" ht="30" x14ac:dyDescent="0.25">
      <c r="B95" s="55" t="s">
        <v>313</v>
      </c>
    </row>
    <row r="96" spans="2:2" ht="30" customHeight="1" x14ac:dyDescent="0.25">
      <c r="B96" s="63" t="s">
        <v>314</v>
      </c>
    </row>
    <row r="97" spans="2:3" ht="105" x14ac:dyDescent="0.25">
      <c r="B97" s="64" t="s">
        <v>315</v>
      </c>
    </row>
    <row r="98" spans="2:3" ht="15" customHeight="1" x14ac:dyDescent="0.25">
      <c r="B98" s="54" t="s">
        <v>316</v>
      </c>
    </row>
    <row r="99" spans="2:3" x14ac:dyDescent="0.25">
      <c r="B99" s="55" t="s">
        <v>317</v>
      </c>
    </row>
    <row r="102" spans="2:3" ht="15.75" x14ac:dyDescent="0.25">
      <c r="B102" s="62" t="s">
        <v>280</v>
      </c>
      <c r="C102" s="53" t="s">
        <v>284</v>
      </c>
    </row>
    <row r="103" spans="2:3" x14ac:dyDescent="0.25">
      <c r="B103" s="54" t="s">
        <v>285</v>
      </c>
    </row>
    <row r="104" spans="2:3" x14ac:dyDescent="0.25">
      <c r="B104" s="54" t="s">
        <v>286</v>
      </c>
    </row>
    <row r="105" spans="2:3" x14ac:dyDescent="0.25">
      <c r="B105" s="54" t="s">
        <v>287</v>
      </c>
    </row>
    <row r="106" spans="2:3" x14ac:dyDescent="0.25">
      <c r="B106" s="54" t="s">
        <v>288</v>
      </c>
    </row>
    <row r="107" spans="2:3" ht="30" x14ac:dyDescent="0.25">
      <c r="B107" s="55" t="s">
        <v>289</v>
      </c>
    </row>
    <row r="108" spans="2:3" x14ac:dyDescent="0.25">
      <c r="B108" s="55" t="s">
        <v>290</v>
      </c>
    </row>
    <row r="109" spans="2:3" x14ac:dyDescent="0.25">
      <c r="B109" s="55" t="s">
        <v>291</v>
      </c>
    </row>
    <row r="110" spans="2:3" x14ac:dyDescent="0.25">
      <c r="B110" s="54" t="s">
        <v>301</v>
      </c>
    </row>
    <row r="111" spans="2:3" x14ac:dyDescent="0.25">
      <c r="B111" s="56" t="s">
        <v>302</v>
      </c>
    </row>
    <row r="112" spans="2:3" x14ac:dyDescent="0.25">
      <c r="B112" s="55" t="s">
        <v>318</v>
      </c>
    </row>
    <row r="113" spans="2:3" x14ac:dyDescent="0.25">
      <c r="B113" s="55" t="s">
        <v>319</v>
      </c>
    </row>
    <row r="114" spans="2:3" x14ac:dyDescent="0.25">
      <c r="B114" s="54" t="s">
        <v>307</v>
      </c>
    </row>
    <row r="115" spans="2:3" x14ac:dyDescent="0.25">
      <c r="B115" s="55" t="s">
        <v>308</v>
      </c>
    </row>
    <row r="116" spans="2:3" x14ac:dyDescent="0.25">
      <c r="B116" s="55" t="s">
        <v>309</v>
      </c>
    </row>
    <row r="117" spans="2:3" x14ac:dyDescent="0.25">
      <c r="B117" s="55" t="s">
        <v>310</v>
      </c>
    </row>
    <row r="118" spans="2:3" x14ac:dyDescent="0.25">
      <c r="B118" s="54" t="s">
        <v>320</v>
      </c>
    </row>
    <row r="119" spans="2:3" ht="60" x14ac:dyDescent="0.25">
      <c r="B119" s="55" t="s">
        <v>321</v>
      </c>
    </row>
    <row r="120" spans="2:3" ht="30" x14ac:dyDescent="0.25">
      <c r="B120" s="55" t="s">
        <v>312</v>
      </c>
    </row>
    <row r="121" spans="2:3" x14ac:dyDescent="0.25">
      <c r="B121" s="55" t="s">
        <v>322</v>
      </c>
    </row>
    <row r="122" spans="2:3" x14ac:dyDescent="0.25">
      <c r="B122" s="55"/>
    </row>
    <row r="123" spans="2:3" x14ac:dyDescent="0.25">
      <c r="B123" s="55"/>
    </row>
    <row r="124" spans="2:3" ht="15.75" x14ac:dyDescent="0.25">
      <c r="B124" s="62" t="s">
        <v>281</v>
      </c>
      <c r="C124" s="53" t="s">
        <v>284</v>
      </c>
    </row>
    <row r="125" spans="2:3" x14ac:dyDescent="0.25">
      <c r="B125" s="54" t="s">
        <v>285</v>
      </c>
    </row>
    <row r="126" spans="2:3" x14ac:dyDescent="0.25">
      <c r="B126" s="54" t="s">
        <v>286</v>
      </c>
    </row>
    <row r="127" spans="2:3" x14ac:dyDescent="0.25">
      <c r="B127" s="54" t="s">
        <v>287</v>
      </c>
    </row>
    <row r="128" spans="2:3" s="1" customFormat="1" x14ac:dyDescent="0.25">
      <c r="B128" s="54" t="s">
        <v>288</v>
      </c>
    </row>
    <row r="129" spans="2:2" ht="30" x14ac:dyDescent="0.25">
      <c r="B129" s="55" t="s">
        <v>289</v>
      </c>
    </row>
    <row r="130" spans="2:2" x14ac:dyDescent="0.25">
      <c r="B130" s="55" t="s">
        <v>290</v>
      </c>
    </row>
    <row r="131" spans="2:2" x14ac:dyDescent="0.25">
      <c r="B131" s="55" t="s">
        <v>291</v>
      </c>
    </row>
    <row r="132" spans="2:2" x14ac:dyDescent="0.25">
      <c r="B132" s="54" t="s">
        <v>301</v>
      </c>
    </row>
    <row r="133" spans="2:2" x14ac:dyDescent="0.25">
      <c r="B133" s="56" t="s">
        <v>302</v>
      </c>
    </row>
    <row r="134" spans="2:2" ht="30" x14ac:dyDescent="0.25">
      <c r="B134" s="55" t="s">
        <v>323</v>
      </c>
    </row>
    <row r="135" spans="2:2" x14ac:dyDescent="0.25">
      <c r="B135" s="55" t="s">
        <v>324</v>
      </c>
    </row>
    <row r="136" spans="2:2" ht="30" x14ac:dyDescent="0.25">
      <c r="B136" s="55" t="s">
        <v>325</v>
      </c>
    </row>
    <row r="137" spans="2:2" x14ac:dyDescent="0.25">
      <c r="B137" s="55" t="s">
        <v>306</v>
      </c>
    </row>
    <row r="138" spans="2:2" x14ac:dyDescent="0.25">
      <c r="B138" s="54" t="s">
        <v>307</v>
      </c>
    </row>
    <row r="139" spans="2:2" x14ac:dyDescent="0.25">
      <c r="B139" s="55" t="s">
        <v>326</v>
      </c>
    </row>
    <row r="140" spans="2:2" x14ac:dyDescent="0.25">
      <c r="B140" s="55" t="s">
        <v>327</v>
      </c>
    </row>
    <row r="141" spans="2:2" ht="30" x14ac:dyDescent="0.25">
      <c r="B141" s="54" t="s">
        <v>311</v>
      </c>
    </row>
    <row r="142" spans="2:2" ht="30" x14ac:dyDescent="0.25">
      <c r="B142" s="55" t="s">
        <v>312</v>
      </c>
    </row>
    <row r="143" spans="2:2" ht="30" x14ac:dyDescent="0.25">
      <c r="B143" s="55" t="s">
        <v>313</v>
      </c>
    </row>
    <row r="144" spans="2:2" ht="30" customHeight="1" x14ac:dyDescent="0.25">
      <c r="B144" s="63" t="s">
        <v>314</v>
      </c>
    </row>
    <row r="145" spans="2:3" ht="105" x14ac:dyDescent="0.25">
      <c r="B145" s="64" t="s">
        <v>315</v>
      </c>
    </row>
    <row r="146" spans="2:3" ht="30" x14ac:dyDescent="0.25">
      <c r="B146" s="54" t="s">
        <v>328</v>
      </c>
    </row>
    <row r="147" spans="2:3" x14ac:dyDescent="0.25">
      <c r="B147" s="55" t="s">
        <v>329</v>
      </c>
    </row>
    <row r="150" spans="2:3" ht="15.75" x14ac:dyDescent="0.25">
      <c r="B150" s="62" t="s">
        <v>282</v>
      </c>
      <c r="C150" s="53" t="s">
        <v>284</v>
      </c>
    </row>
    <row r="151" spans="2:3" x14ac:dyDescent="0.25">
      <c r="B151" s="54" t="s">
        <v>285</v>
      </c>
    </row>
    <row r="152" spans="2:3" x14ac:dyDescent="0.25">
      <c r="B152" s="54" t="s">
        <v>286</v>
      </c>
    </row>
    <row r="153" spans="2:3" x14ac:dyDescent="0.25">
      <c r="B153" s="54" t="s">
        <v>287</v>
      </c>
    </row>
    <row r="154" spans="2:3" s="1" customFormat="1" x14ac:dyDescent="0.25">
      <c r="B154" s="54" t="s">
        <v>288</v>
      </c>
    </row>
    <row r="155" spans="2:3" ht="30" x14ac:dyDescent="0.25">
      <c r="B155" s="55" t="s">
        <v>289</v>
      </c>
    </row>
    <row r="156" spans="2:3" x14ac:dyDescent="0.25">
      <c r="B156" s="55" t="s">
        <v>290</v>
      </c>
    </row>
    <row r="157" spans="2:3" x14ac:dyDescent="0.25">
      <c r="B157" s="55" t="s">
        <v>291</v>
      </c>
    </row>
    <row r="158" spans="2:3" x14ac:dyDescent="0.25">
      <c r="B158" s="54" t="s">
        <v>301</v>
      </c>
    </row>
    <row r="159" spans="2:3" x14ac:dyDescent="0.25">
      <c r="B159" s="56" t="s">
        <v>302</v>
      </c>
    </row>
    <row r="160" spans="2:3" ht="30" x14ac:dyDescent="0.25">
      <c r="B160" s="55" t="s">
        <v>330</v>
      </c>
    </row>
    <row r="161" spans="2:3" x14ac:dyDescent="0.25">
      <c r="B161" s="55" t="s">
        <v>331</v>
      </c>
    </row>
    <row r="162" spans="2:3" ht="30" x14ac:dyDescent="0.25">
      <c r="B162" s="55" t="s">
        <v>325</v>
      </c>
    </row>
    <row r="163" spans="2:3" x14ac:dyDescent="0.25">
      <c r="B163" s="55" t="s">
        <v>306</v>
      </c>
    </row>
    <row r="164" spans="2:3" x14ac:dyDescent="0.25">
      <c r="B164" s="54" t="s">
        <v>307</v>
      </c>
    </row>
    <row r="165" spans="2:3" x14ac:dyDescent="0.25">
      <c r="B165" s="55" t="s">
        <v>332</v>
      </c>
    </row>
    <row r="166" spans="2:3" x14ac:dyDescent="0.25">
      <c r="B166" s="55" t="s">
        <v>333</v>
      </c>
    </row>
    <row r="167" spans="2:3" x14ac:dyDescent="0.25">
      <c r="B167" s="54" t="s">
        <v>334</v>
      </c>
    </row>
    <row r="168" spans="2:3" ht="30" x14ac:dyDescent="0.25">
      <c r="B168" s="55" t="s">
        <v>312</v>
      </c>
    </row>
    <row r="169" spans="2:3" ht="30" x14ac:dyDescent="0.25">
      <c r="B169" s="55" t="s">
        <v>313</v>
      </c>
    </row>
    <row r="170" spans="2:3" ht="30" customHeight="1" x14ac:dyDescent="0.25">
      <c r="B170" s="63" t="s">
        <v>314</v>
      </c>
    </row>
    <row r="171" spans="2:3" ht="105" x14ac:dyDescent="0.25">
      <c r="B171" s="64" t="s">
        <v>315</v>
      </c>
    </row>
    <row r="172" spans="2:3" ht="15" customHeight="1" x14ac:dyDescent="0.25">
      <c r="B172" s="54" t="s">
        <v>335</v>
      </c>
    </row>
    <row r="173" spans="2:3" x14ac:dyDescent="0.25">
      <c r="B173" s="55" t="s">
        <v>336</v>
      </c>
    </row>
    <row r="174" spans="2:3" x14ac:dyDescent="0.25">
      <c r="B174" s="65"/>
    </row>
    <row r="176" spans="2:3" ht="15.75" x14ac:dyDescent="0.25">
      <c r="B176" s="62" t="s">
        <v>283</v>
      </c>
      <c r="C176" s="53" t="s">
        <v>284</v>
      </c>
    </row>
    <row r="177" spans="2:2" x14ac:dyDescent="0.25">
      <c r="B177" s="54" t="s">
        <v>285</v>
      </c>
    </row>
    <row r="178" spans="2:2" x14ac:dyDescent="0.25">
      <c r="B178" s="54" t="s">
        <v>286</v>
      </c>
    </row>
    <row r="179" spans="2:2" x14ac:dyDescent="0.25">
      <c r="B179" s="54" t="s">
        <v>287</v>
      </c>
    </row>
    <row r="180" spans="2:2" s="1" customFormat="1" x14ac:dyDescent="0.25">
      <c r="B180" s="54" t="s">
        <v>288</v>
      </c>
    </row>
    <row r="181" spans="2:2" ht="30" x14ac:dyDescent="0.25">
      <c r="B181" s="55" t="s">
        <v>289</v>
      </c>
    </row>
    <row r="182" spans="2:2" x14ac:dyDescent="0.25">
      <c r="B182" s="55" t="s">
        <v>290</v>
      </c>
    </row>
    <row r="183" spans="2:2" x14ac:dyDescent="0.25">
      <c r="B183" s="55" t="s">
        <v>291</v>
      </c>
    </row>
    <row r="184" spans="2:2" x14ac:dyDescent="0.25">
      <c r="B184" s="54" t="s">
        <v>337</v>
      </c>
    </row>
    <row r="185" spans="2:2" x14ac:dyDescent="0.25">
      <c r="B185" s="66" t="s">
        <v>302</v>
      </c>
    </row>
    <row r="186" spans="2:2" x14ac:dyDescent="0.25">
      <c r="B186" s="63" t="s">
        <v>338</v>
      </c>
    </row>
    <row r="187" spans="2:2" x14ac:dyDescent="0.25">
      <c r="B187" s="63" t="s">
        <v>339</v>
      </c>
    </row>
    <row r="188" spans="2:2" x14ac:dyDescent="0.25">
      <c r="B188" s="55" t="s">
        <v>340</v>
      </c>
    </row>
    <row r="189" spans="2:2" x14ac:dyDescent="0.25">
      <c r="B189" s="54" t="s">
        <v>341</v>
      </c>
    </row>
    <row r="190" spans="2:2" x14ac:dyDescent="0.25">
      <c r="B190" s="66" t="s">
        <v>302</v>
      </c>
    </row>
    <row r="191" spans="2:2" x14ac:dyDescent="0.25">
      <c r="B191" s="63" t="s">
        <v>342</v>
      </c>
    </row>
    <row r="192" spans="2:2" x14ac:dyDescent="0.25">
      <c r="B192" s="64" t="s">
        <v>343</v>
      </c>
    </row>
    <row r="193" spans="2:3" x14ac:dyDescent="0.25">
      <c r="B193" s="67" t="s">
        <v>344</v>
      </c>
    </row>
    <row r="194" spans="2:3" x14ac:dyDescent="0.25">
      <c r="B194" s="67" t="s">
        <v>345</v>
      </c>
    </row>
    <row r="197" spans="2:3" ht="15.75" x14ac:dyDescent="0.25">
      <c r="B197" s="62" t="s">
        <v>0</v>
      </c>
      <c r="C197" s="53" t="s">
        <v>284</v>
      </c>
    </row>
    <row r="198" spans="2:3" x14ac:dyDescent="0.25">
      <c r="B198" s="89" t="s">
        <v>358</v>
      </c>
    </row>
    <row r="199" spans="2:3" x14ac:dyDescent="0.25">
      <c r="B199" s="68"/>
    </row>
  </sheetData>
  <sheetProtection sheet="1" objects="1" scenarios="1" formatCells="0" formatColumns="0" formatRows="0"/>
  <hyperlinks>
    <hyperlink ref="B12" location="'Instructions (START HERE)'!B197" display="Adjusting Journal Entries" xr:uid="{D9B45400-62D5-4FD1-A7AB-E714F67645F5}"/>
    <hyperlink ref="B11" location="'Instructions (START HERE)'!B176" display="Home Office &amp; Mileage" xr:uid="{7F076EBA-9B95-443A-A017-155659694D62}"/>
    <hyperlink ref="B10" location="'Instructions (START HERE)'!B150" display="Loan Acc Tabs" xr:uid="{5D600407-84FE-4AB0-A141-793D6F59C6E3}"/>
    <hyperlink ref="B9" location="'Instructions (START HERE)'!B124" display="Credit Card Acc Tabs" xr:uid="{D0A7C20F-9755-4B47-91BC-D826A7198C58}"/>
    <hyperlink ref="B7" location="'Instructions (START HERE)'!B75" display="Bank Acc Tabs" xr:uid="{582C5764-53F4-4CAC-BE44-A54335DA831D}"/>
    <hyperlink ref="B4" location="'Instructions (START HERE)'!B27" display="Balance Sheet" xr:uid="{F149F95E-8C0E-4C83-A304-EE413081A050}"/>
    <hyperlink ref="B5" location="'Instructions (START HERE)'!B51" display="Income Statement" xr:uid="{AEB5DEEB-04D6-4532-B3B8-D3CD27DD7BD3}"/>
    <hyperlink ref="B3" location="'Instructions (START HERE)'!B14" display="Shareholder Information" xr:uid="{C1A409D3-0325-4F88-A26E-EA03A309403A}"/>
    <hyperlink ref="C14" location="'Instructions (START HERE)'!A1" display="Go back to the top" xr:uid="{ABBAB3C9-020F-4AA8-AD36-934F1168FB2F}"/>
    <hyperlink ref="B6" location="'Instructions (START HERE)'!B71" display="Fixed Assets" xr:uid="{5B98B981-F9CC-4246-8EA2-476DA6F48C7B}"/>
    <hyperlink ref="B8" location="'Instructions (START HERE)'!B102" display="Cash on Hand Tab" xr:uid="{6E2A99FC-0A43-4934-B832-6A4B1A582ADD}"/>
    <hyperlink ref="C27" location="'Instructions (START HERE)'!A1" display="Go back to the top" xr:uid="{A778C79A-D7BA-460C-8379-EB30645354EC}"/>
    <hyperlink ref="C51" location="'Instructions (START HERE)'!A1" display="Go back to the top" xr:uid="{224AF915-994B-41B7-89FF-6A581FD12101}"/>
    <hyperlink ref="C71" location="'Instructions (START HERE)'!A1" display="Go back to the top" xr:uid="{67C0A6A3-62EB-4EC7-8377-CAA6326E42FC}"/>
    <hyperlink ref="C75" location="'Instructions (START HERE)'!A1" display="Go back to the top" xr:uid="{4EA5152B-CC59-4A51-8896-346880DCBC42}"/>
    <hyperlink ref="C102" location="'Instructions (START HERE)'!A1" display="Go back to the top" xr:uid="{E83292A8-CBBE-4575-BF5A-0795AAC8CFA0}"/>
    <hyperlink ref="C124" location="'Instructions (START HERE)'!A1" display="Go back to the top" xr:uid="{D464ABA0-C9F9-4A43-A844-BDB40FC48BF7}"/>
    <hyperlink ref="C150" location="'Instructions (START HERE)'!A1" display="Go back to the top" xr:uid="{6440CC32-5405-4F31-8CC6-DFB4EB6E8EDB}"/>
    <hyperlink ref="C176" location="'Instructions (START HERE)'!A1" display="Go back to the top" xr:uid="{BD503089-3C77-46FF-83AD-78529FC18293}"/>
    <hyperlink ref="C197" location="'Instructions (START HERE)'!A1" display="Go back to the top" xr:uid="{B16F1CF2-230E-4406-A693-A897CAF3B19C}"/>
  </hyperlinks>
  <pageMargins left="0.7" right="0.7" top="0.75" bottom="0.75" header="0.3" footer="0.3"/>
  <pageSetup scale="81" fitToHeight="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33ADD-43B6-4995-8702-3C1F5754D185}">
  <sheetPr>
    <tabColor rgb="FFFFFFCC"/>
    <pageSetUpPr fitToPage="1"/>
  </sheetPr>
  <dimension ref="B1:R201"/>
  <sheetViews>
    <sheetView showGridLines="0" zoomScaleNormal="100" zoomScaleSheetLayoutView="85" workbookViewId="0">
      <pane xSplit="1" ySplit="12" topLeftCell="B13" activePane="bottomRight" state="frozen"/>
      <selection pane="topRight"/>
      <selection pane="bottomLeft"/>
      <selection pane="bottomRight" activeCell="B12" sqref="B12"/>
    </sheetView>
  </sheetViews>
  <sheetFormatPr defaultColWidth="9.140625" defaultRowHeight="15" x14ac:dyDescent="0.25"/>
  <cols>
    <col min="1" max="1" width="3.7109375" style="2" customWidth="1"/>
    <col min="2" max="2" width="60.5703125" style="2" customWidth="1"/>
    <col min="3" max="14" width="14.7109375" style="2" customWidth="1"/>
    <col min="15" max="15" width="2.5703125" style="2" customWidth="1"/>
    <col min="16" max="16" width="14.7109375" style="2" customWidth="1"/>
    <col min="17" max="17" width="2.5703125" style="2" customWidth="1"/>
    <col min="18" max="18" width="14.7109375" style="2" customWidth="1"/>
    <col min="19" max="16384" width="9.140625" style="2"/>
  </cols>
  <sheetData>
    <row r="1" spans="2:18" ht="15.75" thickBot="1" x14ac:dyDescent="0.3"/>
    <row r="2" spans="2:18" x14ac:dyDescent="0.25">
      <c r="B2" s="435" t="s">
        <v>127</v>
      </c>
      <c r="C2" s="436"/>
      <c r="D2" s="436"/>
      <c r="E2" s="436"/>
      <c r="F2" s="436"/>
      <c r="G2" s="436"/>
      <c r="H2" s="436"/>
      <c r="I2" s="436"/>
      <c r="J2" s="436"/>
      <c r="K2" s="436"/>
      <c r="L2" s="436"/>
      <c r="M2" s="436"/>
      <c r="N2" s="437"/>
    </row>
    <row r="3" spans="2:18" ht="15.75" thickBot="1" x14ac:dyDescent="0.3">
      <c r="B3" s="438"/>
      <c r="C3" s="439"/>
      <c r="D3" s="439"/>
      <c r="E3" s="439"/>
      <c r="F3" s="439"/>
      <c r="G3" s="439"/>
      <c r="H3" s="439"/>
      <c r="I3" s="439"/>
      <c r="J3" s="439"/>
      <c r="K3" s="439"/>
      <c r="L3" s="439"/>
      <c r="M3" s="439"/>
      <c r="N3" s="440"/>
    </row>
    <row r="5" spans="2:18" x14ac:dyDescent="0.25">
      <c r="B5" s="434" t="str">
        <f>'Income Statement'!B7</f>
        <v>CLIENT NAME</v>
      </c>
      <c r="C5" s="434"/>
      <c r="D5" s="434"/>
      <c r="E5" s="434"/>
      <c r="F5" s="434"/>
      <c r="G5" s="434"/>
      <c r="H5" s="434"/>
      <c r="I5" s="434"/>
      <c r="J5" s="434"/>
      <c r="K5" s="434"/>
      <c r="L5" s="434"/>
      <c r="M5" s="434"/>
      <c r="N5" s="434"/>
      <c r="O5" s="290"/>
      <c r="P5" s="290"/>
      <c r="R5" s="291"/>
    </row>
    <row r="6" spans="2:18" x14ac:dyDescent="0.25">
      <c r="B6" s="434" t="s">
        <v>164</v>
      </c>
      <c r="C6" s="434"/>
      <c r="D6" s="434"/>
      <c r="E6" s="434"/>
      <c r="F6" s="434"/>
      <c r="G6" s="434"/>
      <c r="H6" s="434"/>
      <c r="I6" s="434"/>
      <c r="J6" s="434"/>
      <c r="K6" s="434"/>
      <c r="L6" s="434"/>
      <c r="M6" s="434"/>
      <c r="N6" s="434"/>
      <c r="O6" s="290"/>
      <c r="P6" s="290"/>
      <c r="R6" s="291"/>
    </row>
    <row r="7" spans="2:18" x14ac:dyDescent="0.25">
      <c r="B7" s="434" t="str">
        <f>'Income Statement'!B9</f>
        <v>For the Year Ending 12/31/20xx</v>
      </c>
      <c r="C7" s="434"/>
      <c r="D7" s="434"/>
      <c r="E7" s="434"/>
      <c r="F7" s="434"/>
      <c r="G7" s="434"/>
      <c r="H7" s="434"/>
      <c r="I7" s="434"/>
      <c r="J7" s="434"/>
      <c r="K7" s="434"/>
      <c r="L7" s="434"/>
      <c r="M7" s="434"/>
      <c r="N7" s="434"/>
      <c r="O7" s="290"/>
      <c r="P7" s="290"/>
      <c r="Q7" s="290"/>
      <c r="R7" s="290"/>
    </row>
    <row r="8" spans="2:18" x14ac:dyDescent="0.25">
      <c r="B8" s="444" t="s">
        <v>165</v>
      </c>
      <c r="C8" s="444"/>
      <c r="D8" s="444"/>
      <c r="E8" s="444"/>
      <c r="F8" s="444"/>
      <c r="G8" s="444"/>
      <c r="H8" s="444"/>
      <c r="I8" s="444"/>
      <c r="J8" s="444"/>
      <c r="K8" s="444"/>
      <c r="L8" s="444"/>
      <c r="M8" s="444"/>
      <c r="N8" s="444"/>
      <c r="O8" s="292"/>
      <c r="P8" s="292"/>
      <c r="R8" s="292"/>
    </row>
    <row r="9" spans="2:18" x14ac:dyDescent="0.25">
      <c r="B9" s="292"/>
      <c r="C9" s="292"/>
      <c r="D9" s="292"/>
      <c r="E9" s="292"/>
      <c r="F9" s="292"/>
      <c r="G9" s="4"/>
      <c r="H9" s="4"/>
      <c r="I9" s="4"/>
      <c r="J9" s="292"/>
      <c r="K9" s="292"/>
      <c r="L9" s="292"/>
      <c r="M9" s="292"/>
      <c r="N9" s="292"/>
      <c r="P9" s="292"/>
      <c r="R9" s="292"/>
    </row>
    <row r="10" spans="2:18" s="273" customFormat="1" x14ac:dyDescent="0.25">
      <c r="B10" s="336"/>
      <c r="C10" s="337" t="s">
        <v>130</v>
      </c>
      <c r="D10" s="337" t="s">
        <v>131</v>
      </c>
      <c r="E10" s="337" t="s">
        <v>132</v>
      </c>
      <c r="F10" s="337" t="s">
        <v>133</v>
      </c>
      <c r="G10" s="337" t="s">
        <v>134</v>
      </c>
      <c r="H10" s="337" t="s">
        <v>135</v>
      </c>
      <c r="I10" s="337" t="s">
        <v>136</v>
      </c>
      <c r="J10" s="337" t="s">
        <v>137</v>
      </c>
      <c r="K10" s="337" t="s">
        <v>138</v>
      </c>
      <c r="L10" s="337" t="s">
        <v>139</v>
      </c>
      <c r="M10" s="337" t="s">
        <v>140</v>
      </c>
      <c r="N10" s="338" t="s">
        <v>141</v>
      </c>
      <c r="O10" s="332"/>
      <c r="P10" s="339" t="s">
        <v>142</v>
      </c>
      <c r="Q10" s="332"/>
      <c r="R10" s="340" t="s">
        <v>143</v>
      </c>
    </row>
    <row r="11" spans="2:18" s="271" customFormat="1" x14ac:dyDescent="0.25">
      <c r="B11" s="335" t="s">
        <v>166</v>
      </c>
      <c r="C11" s="294"/>
      <c r="D11" s="331">
        <f>+C138</f>
        <v>0</v>
      </c>
      <c r="E11" s="331">
        <f>+D138</f>
        <v>0</v>
      </c>
      <c r="F11" s="331">
        <f>+E138</f>
        <v>0</v>
      </c>
      <c r="G11" s="331">
        <f t="shared" ref="G11:N11" si="0">+F138</f>
        <v>0</v>
      </c>
      <c r="H11" s="331">
        <f t="shared" si="0"/>
        <v>0</v>
      </c>
      <c r="I11" s="331">
        <f t="shared" si="0"/>
        <v>0</v>
      </c>
      <c r="J11" s="331">
        <f t="shared" si="0"/>
        <v>0</v>
      </c>
      <c r="K11" s="331">
        <f t="shared" si="0"/>
        <v>0</v>
      </c>
      <c r="L11" s="331">
        <f t="shared" si="0"/>
        <v>0</v>
      </c>
      <c r="M11" s="331">
        <f t="shared" si="0"/>
        <v>0</v>
      </c>
      <c r="N11" s="331">
        <f t="shared" si="0"/>
        <v>0</v>
      </c>
      <c r="O11" s="332"/>
      <c r="P11" s="333"/>
      <c r="Q11" s="332"/>
      <c r="R11" s="334"/>
    </row>
    <row r="13" spans="2:18" s="332" customFormat="1" x14ac:dyDescent="0.25">
      <c r="B13" s="341" t="s">
        <v>6</v>
      </c>
      <c r="C13" s="342">
        <f>SUM(C14:C22)</f>
        <v>0</v>
      </c>
      <c r="D13" s="342">
        <f t="shared" ref="D13:N13" si="1">SUM(D14:D22)</f>
        <v>0</v>
      </c>
      <c r="E13" s="342">
        <f t="shared" si="1"/>
        <v>0</v>
      </c>
      <c r="F13" s="342">
        <f t="shared" si="1"/>
        <v>0</v>
      </c>
      <c r="G13" s="342">
        <f t="shared" si="1"/>
        <v>0</v>
      </c>
      <c r="H13" s="342">
        <f t="shared" si="1"/>
        <v>0</v>
      </c>
      <c r="I13" s="342">
        <f t="shared" si="1"/>
        <v>0</v>
      </c>
      <c r="J13" s="342">
        <f t="shared" si="1"/>
        <v>0</v>
      </c>
      <c r="K13" s="342">
        <f t="shared" si="1"/>
        <v>0</v>
      </c>
      <c r="L13" s="342">
        <f t="shared" si="1"/>
        <v>0</v>
      </c>
      <c r="M13" s="342">
        <f t="shared" si="1"/>
        <v>0</v>
      </c>
      <c r="N13" s="342">
        <f t="shared" si="1"/>
        <v>0</v>
      </c>
      <c r="P13" s="343">
        <f>SUM(P14:P22)</f>
        <v>0</v>
      </c>
      <c r="R13" s="342">
        <f>SUM(R14:R22)</f>
        <v>0</v>
      </c>
    </row>
    <row r="14" spans="2:18" hidden="1" x14ac:dyDescent="0.25">
      <c r="B14" s="347" t="str">
        <f>'Income Statement'!B14</f>
        <v>Revenue</v>
      </c>
      <c r="C14" s="295"/>
      <c r="D14" s="295"/>
      <c r="E14" s="295"/>
      <c r="F14" s="295"/>
      <c r="G14" s="295"/>
      <c r="H14" s="295"/>
      <c r="I14" s="295"/>
      <c r="J14" s="295"/>
      <c r="K14" s="295"/>
      <c r="L14" s="295"/>
      <c r="M14" s="295"/>
      <c r="N14" s="295"/>
      <c r="P14" s="296"/>
      <c r="R14" s="348">
        <f>SUM(C14:P14)</f>
        <v>0</v>
      </c>
    </row>
    <row r="15" spans="2:18" hidden="1" x14ac:dyDescent="0.25">
      <c r="B15" s="347" t="str">
        <f>'Income Statement'!B15</f>
        <v>Less: Returns &amp; Allowances (Enter as a negative value)</v>
      </c>
      <c r="C15" s="295"/>
      <c r="D15" s="295"/>
      <c r="E15" s="295"/>
      <c r="F15" s="295"/>
      <c r="G15" s="295"/>
      <c r="H15" s="295"/>
      <c r="I15" s="295"/>
      <c r="J15" s="295"/>
      <c r="K15" s="295"/>
      <c r="L15" s="295"/>
      <c r="M15" s="295"/>
      <c r="N15" s="295"/>
      <c r="P15" s="296"/>
      <c r="R15" s="348">
        <f>SUM(C15:P15)</f>
        <v>0</v>
      </c>
    </row>
    <row r="16" spans="2:18" hidden="1" x14ac:dyDescent="0.25">
      <c r="B16" s="347" t="str">
        <f>'Income Statement'!B16</f>
        <v>Interest Income</v>
      </c>
      <c r="C16" s="295"/>
      <c r="D16" s="295"/>
      <c r="E16" s="295"/>
      <c r="F16" s="295"/>
      <c r="G16" s="295"/>
      <c r="H16" s="295"/>
      <c r="I16" s="295"/>
      <c r="J16" s="295"/>
      <c r="K16" s="295"/>
      <c r="L16" s="295"/>
      <c r="M16" s="295"/>
      <c r="N16" s="295"/>
      <c r="P16" s="296"/>
      <c r="R16" s="348">
        <f t="shared" ref="R16:R21" si="2">SUM(C16:P16)</f>
        <v>0</v>
      </c>
    </row>
    <row r="17" spans="2:18" hidden="1" x14ac:dyDescent="0.25">
      <c r="B17" s="347" t="str">
        <f>'Income Statement'!B17</f>
        <v>NYS PTET Refund</v>
      </c>
      <c r="C17" s="295"/>
      <c r="D17" s="295"/>
      <c r="E17" s="295"/>
      <c r="F17" s="295"/>
      <c r="G17" s="295"/>
      <c r="H17" s="295"/>
      <c r="I17" s="295"/>
      <c r="J17" s="295"/>
      <c r="K17" s="295"/>
      <c r="L17" s="295"/>
      <c r="M17" s="295"/>
      <c r="N17" s="295"/>
      <c r="P17" s="296"/>
      <c r="R17" s="348">
        <f t="shared" si="2"/>
        <v>0</v>
      </c>
    </row>
    <row r="18" spans="2:18" hidden="1" x14ac:dyDescent="0.25">
      <c r="B18" s="347" t="str">
        <f>'Income Statement'!B18</f>
        <v>Other Income (Refund)</v>
      </c>
      <c r="C18" s="295"/>
      <c r="D18" s="295"/>
      <c r="E18" s="295"/>
      <c r="F18" s="295"/>
      <c r="G18" s="295"/>
      <c r="H18" s="295"/>
      <c r="I18" s="295"/>
      <c r="J18" s="295"/>
      <c r="K18" s="295"/>
      <c r="L18" s="295"/>
      <c r="M18" s="295"/>
      <c r="N18" s="295"/>
      <c r="P18" s="296"/>
      <c r="R18" s="348">
        <f t="shared" si="2"/>
        <v>0</v>
      </c>
    </row>
    <row r="19" spans="2:18" x14ac:dyDescent="0.25">
      <c r="B19" s="347" t="str">
        <f>'Income Statement'!B19</f>
        <v>Credit Card Rewards (Cash Back, CC Credit, etc.)</v>
      </c>
      <c r="C19" s="295"/>
      <c r="D19" s="295"/>
      <c r="E19" s="295"/>
      <c r="F19" s="295"/>
      <c r="G19" s="295"/>
      <c r="H19" s="295"/>
      <c r="I19" s="295"/>
      <c r="J19" s="295"/>
      <c r="K19" s="295"/>
      <c r="L19" s="295"/>
      <c r="M19" s="295"/>
      <c r="N19" s="295"/>
      <c r="P19" s="296"/>
      <c r="R19" s="348">
        <f t="shared" si="2"/>
        <v>0</v>
      </c>
    </row>
    <row r="20" spans="2:18" hidden="1" x14ac:dyDescent="0.25">
      <c r="B20" s="347" t="str">
        <f>'Income Statement'!B20</f>
        <v>[Insert New Income Here]</v>
      </c>
      <c r="C20" s="295"/>
      <c r="D20" s="295"/>
      <c r="E20" s="295"/>
      <c r="F20" s="295"/>
      <c r="G20" s="295"/>
      <c r="H20" s="295"/>
      <c r="I20" s="295"/>
      <c r="J20" s="295"/>
      <c r="K20" s="295"/>
      <c r="L20" s="295"/>
      <c r="M20" s="295"/>
      <c r="N20" s="295"/>
      <c r="P20" s="296"/>
      <c r="R20" s="348">
        <f t="shared" si="2"/>
        <v>0</v>
      </c>
    </row>
    <row r="21" spans="2:18" hidden="1" x14ac:dyDescent="0.25">
      <c r="B21" s="347" t="str">
        <f>'Income Statement'!B21</f>
        <v>[Insert New Income Here]</v>
      </c>
      <c r="C21" s="295"/>
      <c r="D21" s="295"/>
      <c r="E21" s="295"/>
      <c r="F21" s="295"/>
      <c r="G21" s="295"/>
      <c r="H21" s="295"/>
      <c r="I21" s="295"/>
      <c r="J21" s="295"/>
      <c r="K21" s="295"/>
      <c r="L21" s="295"/>
      <c r="M21" s="295"/>
      <c r="N21" s="295"/>
      <c r="P21" s="296"/>
      <c r="R21" s="348">
        <f t="shared" si="2"/>
        <v>0</v>
      </c>
    </row>
    <row r="22" spans="2:18" hidden="1" x14ac:dyDescent="0.25">
      <c r="B22" s="347" t="str">
        <f>'Income Statement'!B22</f>
        <v>[Insert New Income Here]</v>
      </c>
      <c r="C22" s="295"/>
      <c r="D22" s="295"/>
      <c r="E22" s="295"/>
      <c r="F22" s="295"/>
      <c r="G22" s="295"/>
      <c r="H22" s="295"/>
      <c r="I22" s="295"/>
      <c r="J22" s="295"/>
      <c r="K22" s="295"/>
      <c r="L22" s="295"/>
      <c r="M22" s="295"/>
      <c r="N22" s="295"/>
      <c r="P22" s="296"/>
      <c r="R22" s="348">
        <f>SUM(C22:P22)</f>
        <v>0</v>
      </c>
    </row>
    <row r="24" spans="2:18" s="332" customFormat="1" x14ac:dyDescent="0.25">
      <c r="B24" s="344" t="str">
        <f>'Income Statement'!B24</f>
        <v>COST OF GOODS SOLD (TOTAL):</v>
      </c>
      <c r="C24" s="345">
        <f>SUM(C25:C30)</f>
        <v>0</v>
      </c>
      <c r="D24" s="345">
        <f t="shared" ref="D24:N24" si="3">SUM(D25:D30)</f>
        <v>0</v>
      </c>
      <c r="E24" s="345">
        <f t="shared" si="3"/>
        <v>0</v>
      </c>
      <c r="F24" s="345">
        <f t="shared" si="3"/>
        <v>0</v>
      </c>
      <c r="G24" s="345">
        <f t="shared" si="3"/>
        <v>0</v>
      </c>
      <c r="H24" s="345">
        <f t="shared" si="3"/>
        <v>0</v>
      </c>
      <c r="I24" s="345">
        <f t="shared" si="3"/>
        <v>0</v>
      </c>
      <c r="J24" s="345">
        <f t="shared" si="3"/>
        <v>0</v>
      </c>
      <c r="K24" s="345">
        <f t="shared" si="3"/>
        <v>0</v>
      </c>
      <c r="L24" s="345">
        <f t="shared" si="3"/>
        <v>0</v>
      </c>
      <c r="M24" s="345">
        <f t="shared" si="3"/>
        <v>0</v>
      </c>
      <c r="N24" s="345">
        <f t="shared" si="3"/>
        <v>0</v>
      </c>
      <c r="P24" s="343">
        <f>SUM(P25:P30)</f>
        <v>0</v>
      </c>
      <c r="R24" s="345">
        <f t="shared" ref="R24" si="4">SUM(R25:R30)</f>
        <v>0</v>
      </c>
    </row>
    <row r="25" spans="2:18" x14ac:dyDescent="0.25">
      <c r="B25" s="346" t="str">
        <f>'Income Statement'!B25</f>
        <v>Purchases</v>
      </c>
      <c r="C25" s="297"/>
      <c r="D25" s="297"/>
      <c r="E25" s="297"/>
      <c r="F25" s="297"/>
      <c r="G25" s="297"/>
      <c r="H25" s="297"/>
      <c r="I25" s="297"/>
      <c r="J25" s="297"/>
      <c r="K25" s="297"/>
      <c r="L25" s="297"/>
      <c r="M25" s="297"/>
      <c r="N25" s="297"/>
      <c r="P25" s="296"/>
      <c r="R25" s="349">
        <f>SUM(C25:P25)</f>
        <v>0</v>
      </c>
    </row>
    <row r="26" spans="2:18" x14ac:dyDescent="0.25">
      <c r="B26" s="346" t="str">
        <f>'Income Statement'!B26</f>
        <v>Supplies and Materials</v>
      </c>
      <c r="C26" s="297"/>
      <c r="D26" s="297"/>
      <c r="E26" s="297"/>
      <c r="F26" s="297"/>
      <c r="G26" s="297"/>
      <c r="H26" s="297"/>
      <c r="I26" s="297"/>
      <c r="J26" s="297"/>
      <c r="K26" s="297"/>
      <c r="L26" s="297"/>
      <c r="M26" s="297"/>
      <c r="N26" s="297"/>
      <c r="P26" s="296"/>
      <c r="R26" s="349">
        <f t="shared" ref="R26:R30" si="5">SUM(C26:P26)</f>
        <v>0</v>
      </c>
    </row>
    <row r="27" spans="2:18" x14ac:dyDescent="0.25">
      <c r="B27" s="346" t="str">
        <f>'Income Statement'!B27</f>
        <v>Contract Labor</v>
      </c>
      <c r="C27" s="297"/>
      <c r="D27" s="297"/>
      <c r="E27" s="297"/>
      <c r="F27" s="297"/>
      <c r="G27" s="297"/>
      <c r="H27" s="297"/>
      <c r="I27" s="297"/>
      <c r="J27" s="297"/>
      <c r="K27" s="297"/>
      <c r="L27" s="297"/>
      <c r="M27" s="297"/>
      <c r="N27" s="297"/>
      <c r="P27" s="296"/>
      <c r="R27" s="349">
        <f t="shared" si="5"/>
        <v>0</v>
      </c>
    </row>
    <row r="28" spans="2:18" x14ac:dyDescent="0.25">
      <c r="B28" s="346" t="str">
        <f>'Income Statement'!B28</f>
        <v>Salaries and Wages (COGS)</v>
      </c>
      <c r="C28" s="297"/>
      <c r="D28" s="297"/>
      <c r="E28" s="297"/>
      <c r="F28" s="297"/>
      <c r="G28" s="297"/>
      <c r="H28" s="297"/>
      <c r="I28" s="297"/>
      <c r="J28" s="297"/>
      <c r="K28" s="297"/>
      <c r="L28" s="297"/>
      <c r="M28" s="297"/>
      <c r="N28" s="297"/>
      <c r="P28" s="296"/>
      <c r="R28" s="349">
        <f t="shared" si="5"/>
        <v>0</v>
      </c>
    </row>
    <row r="29" spans="2:18" x14ac:dyDescent="0.25">
      <c r="B29" s="346" t="str">
        <f>'Income Statement'!B29</f>
        <v>[Insert New COGS Expense Here]</v>
      </c>
      <c r="C29" s="297"/>
      <c r="D29" s="297"/>
      <c r="E29" s="297"/>
      <c r="F29" s="297"/>
      <c r="G29" s="297"/>
      <c r="H29" s="297"/>
      <c r="I29" s="297"/>
      <c r="J29" s="297"/>
      <c r="K29" s="297"/>
      <c r="L29" s="297"/>
      <c r="M29" s="297"/>
      <c r="N29" s="297"/>
      <c r="P29" s="296"/>
      <c r="R29" s="349">
        <f t="shared" si="5"/>
        <v>0</v>
      </c>
    </row>
    <row r="30" spans="2:18" x14ac:dyDescent="0.25">
      <c r="B30" s="346" t="str">
        <f>'Income Statement'!B30</f>
        <v>[Insert New COGS Expense Here]</v>
      </c>
      <c r="C30" s="297"/>
      <c r="D30" s="297"/>
      <c r="E30" s="297"/>
      <c r="F30" s="297"/>
      <c r="G30" s="297"/>
      <c r="H30" s="297"/>
      <c r="I30" s="297"/>
      <c r="J30" s="297"/>
      <c r="K30" s="297"/>
      <c r="L30" s="297"/>
      <c r="M30" s="297"/>
      <c r="N30" s="297"/>
      <c r="P30" s="296"/>
      <c r="R30" s="349">
        <f t="shared" si="5"/>
        <v>0</v>
      </c>
    </row>
    <row r="32" spans="2:18" s="332" customFormat="1" x14ac:dyDescent="0.25">
      <c r="B32" s="344" t="s">
        <v>20</v>
      </c>
      <c r="C32" s="345">
        <f t="shared" ref="C32:N32" si="6">SUM(C33:C88)</f>
        <v>0</v>
      </c>
      <c r="D32" s="345">
        <f t="shared" si="6"/>
        <v>0</v>
      </c>
      <c r="E32" s="345">
        <f t="shared" si="6"/>
        <v>0</v>
      </c>
      <c r="F32" s="345">
        <f t="shared" si="6"/>
        <v>0</v>
      </c>
      <c r="G32" s="345">
        <f t="shared" si="6"/>
        <v>0</v>
      </c>
      <c r="H32" s="345">
        <f t="shared" si="6"/>
        <v>0</v>
      </c>
      <c r="I32" s="345">
        <f t="shared" si="6"/>
        <v>0</v>
      </c>
      <c r="J32" s="345">
        <f t="shared" si="6"/>
        <v>0</v>
      </c>
      <c r="K32" s="345">
        <f t="shared" si="6"/>
        <v>0</v>
      </c>
      <c r="L32" s="345">
        <f t="shared" si="6"/>
        <v>0</v>
      </c>
      <c r="M32" s="345">
        <f t="shared" si="6"/>
        <v>0</v>
      </c>
      <c r="N32" s="345">
        <f t="shared" si="6"/>
        <v>0</v>
      </c>
      <c r="P32" s="343">
        <f>SUM(P33:P88)</f>
        <v>0</v>
      </c>
      <c r="R32" s="345">
        <f>SUM(R33:R88)</f>
        <v>0</v>
      </c>
    </row>
    <row r="33" spans="2:18" x14ac:dyDescent="0.25">
      <c r="B33" s="346" t="str">
        <f>'Income Statement'!B33</f>
        <v>Accounting</v>
      </c>
      <c r="C33" s="297"/>
      <c r="D33" s="297"/>
      <c r="E33" s="297"/>
      <c r="F33" s="297"/>
      <c r="G33" s="297"/>
      <c r="H33" s="297"/>
      <c r="I33" s="297"/>
      <c r="J33" s="297"/>
      <c r="K33" s="297"/>
      <c r="L33" s="297"/>
      <c r="M33" s="297"/>
      <c r="N33" s="297"/>
      <c r="P33" s="296"/>
      <c r="R33" s="349">
        <f>SUM(C33:P33)</f>
        <v>0</v>
      </c>
    </row>
    <row r="34" spans="2:18" x14ac:dyDescent="0.25">
      <c r="B34" s="346" t="str">
        <f>'Income Statement'!B34</f>
        <v>Advertising</v>
      </c>
      <c r="C34" s="297"/>
      <c r="D34" s="297"/>
      <c r="E34" s="297"/>
      <c r="F34" s="297"/>
      <c r="G34" s="297"/>
      <c r="H34" s="297"/>
      <c r="I34" s="297"/>
      <c r="J34" s="297"/>
      <c r="K34" s="297"/>
      <c r="L34" s="297"/>
      <c r="M34" s="297"/>
      <c r="N34" s="297"/>
      <c r="P34" s="296"/>
      <c r="R34" s="349">
        <f t="shared" ref="R34:R88" si="7">SUM(C34:P34)</f>
        <v>0</v>
      </c>
    </row>
    <row r="35" spans="2:18" x14ac:dyDescent="0.25">
      <c r="B35" s="346" t="str">
        <f>'Income Statement'!B35</f>
        <v>Answering Service</v>
      </c>
      <c r="C35" s="297"/>
      <c r="D35" s="297"/>
      <c r="E35" s="297"/>
      <c r="F35" s="297"/>
      <c r="G35" s="297"/>
      <c r="H35" s="297"/>
      <c r="I35" s="297"/>
      <c r="J35" s="297"/>
      <c r="K35" s="297"/>
      <c r="L35" s="297"/>
      <c r="M35" s="297"/>
      <c r="N35" s="297"/>
      <c r="P35" s="296"/>
      <c r="R35" s="349">
        <f t="shared" si="7"/>
        <v>0</v>
      </c>
    </row>
    <row r="36" spans="2:18" x14ac:dyDescent="0.25">
      <c r="B36" s="346" t="str">
        <f>'Income Statement'!B36</f>
        <v>Auto and Truck</v>
      </c>
      <c r="C36" s="297"/>
      <c r="D36" s="297"/>
      <c r="E36" s="297"/>
      <c r="F36" s="297"/>
      <c r="G36" s="297"/>
      <c r="H36" s="297"/>
      <c r="I36" s="297"/>
      <c r="J36" s="297"/>
      <c r="K36" s="297"/>
      <c r="L36" s="297"/>
      <c r="M36" s="297"/>
      <c r="N36" s="297"/>
      <c r="P36" s="296"/>
      <c r="R36" s="349">
        <f t="shared" si="7"/>
        <v>0</v>
      </c>
    </row>
    <row r="37" spans="2:18" x14ac:dyDescent="0.25">
      <c r="B37" s="346" t="str">
        <f>'Income Statement'!B37</f>
        <v>Gasoline/Fuel</v>
      </c>
      <c r="C37" s="297"/>
      <c r="D37" s="297"/>
      <c r="E37" s="297"/>
      <c r="F37" s="297"/>
      <c r="G37" s="297"/>
      <c r="H37" s="297"/>
      <c r="I37" s="297"/>
      <c r="J37" s="297"/>
      <c r="K37" s="297"/>
      <c r="L37" s="297"/>
      <c r="M37" s="297"/>
      <c r="N37" s="297"/>
      <c r="P37" s="296"/>
      <c r="R37" s="349">
        <f t="shared" si="7"/>
        <v>0</v>
      </c>
    </row>
    <row r="38" spans="2:18" x14ac:dyDescent="0.25">
      <c r="B38" s="346" t="str">
        <f>'Income Statement'!B38</f>
        <v>Bad Debts</v>
      </c>
      <c r="C38" s="297"/>
      <c r="D38" s="297"/>
      <c r="E38" s="297"/>
      <c r="F38" s="297"/>
      <c r="G38" s="297"/>
      <c r="H38" s="297"/>
      <c r="I38" s="297"/>
      <c r="J38" s="297"/>
      <c r="K38" s="297"/>
      <c r="L38" s="297"/>
      <c r="M38" s="297"/>
      <c r="N38" s="297"/>
      <c r="P38" s="296"/>
      <c r="R38" s="349">
        <f t="shared" si="7"/>
        <v>0</v>
      </c>
    </row>
    <row r="39" spans="2:18" x14ac:dyDescent="0.25">
      <c r="B39" s="346" t="str">
        <f>'Income Statement'!B39</f>
        <v>Bank Service Charges</v>
      </c>
      <c r="C39" s="297"/>
      <c r="D39" s="297"/>
      <c r="E39" s="297"/>
      <c r="F39" s="297"/>
      <c r="G39" s="297"/>
      <c r="H39" s="297"/>
      <c r="I39" s="297"/>
      <c r="J39" s="297"/>
      <c r="K39" s="297"/>
      <c r="L39" s="297"/>
      <c r="M39" s="297"/>
      <c r="N39" s="297"/>
      <c r="P39" s="296"/>
      <c r="R39" s="349">
        <f t="shared" si="7"/>
        <v>0</v>
      </c>
    </row>
    <row r="40" spans="2:18" x14ac:dyDescent="0.25">
      <c r="B40" s="346" t="str">
        <f>'Income Statement'!B40</f>
        <v>Charitable Contributions</v>
      </c>
      <c r="C40" s="297"/>
      <c r="D40" s="297"/>
      <c r="E40" s="297"/>
      <c r="F40" s="297"/>
      <c r="G40" s="297"/>
      <c r="H40" s="297"/>
      <c r="I40" s="297"/>
      <c r="J40" s="297"/>
      <c r="K40" s="297"/>
      <c r="L40" s="297"/>
      <c r="M40" s="297"/>
      <c r="N40" s="297"/>
      <c r="P40" s="296"/>
      <c r="R40" s="349">
        <f t="shared" si="7"/>
        <v>0</v>
      </c>
    </row>
    <row r="41" spans="2:18" x14ac:dyDescent="0.25">
      <c r="B41" s="346" t="str">
        <f>'Income Statement'!B41</f>
        <v>Commissions Expense</v>
      </c>
      <c r="C41" s="297"/>
      <c r="D41" s="297"/>
      <c r="E41" s="297"/>
      <c r="F41" s="297"/>
      <c r="G41" s="297"/>
      <c r="H41" s="297"/>
      <c r="I41" s="297"/>
      <c r="J41" s="297"/>
      <c r="K41" s="297"/>
      <c r="L41" s="297"/>
      <c r="M41" s="297"/>
      <c r="N41" s="297"/>
      <c r="P41" s="296"/>
      <c r="R41" s="349">
        <f t="shared" si="7"/>
        <v>0</v>
      </c>
    </row>
    <row r="42" spans="2:18" x14ac:dyDescent="0.25">
      <c r="B42" s="346" t="str">
        <f>'Income Statement'!B42</f>
        <v>Guaranteed Payments: [Partner Name]</v>
      </c>
      <c r="C42" s="297"/>
      <c r="D42" s="297"/>
      <c r="E42" s="297"/>
      <c r="F42" s="297"/>
      <c r="G42" s="297"/>
      <c r="H42" s="297"/>
      <c r="I42" s="297"/>
      <c r="J42" s="297"/>
      <c r="K42" s="297"/>
      <c r="L42" s="297"/>
      <c r="M42" s="297"/>
      <c r="N42" s="297"/>
      <c r="P42" s="296"/>
      <c r="R42" s="349">
        <f t="shared" si="7"/>
        <v>0</v>
      </c>
    </row>
    <row r="43" spans="2:18" x14ac:dyDescent="0.25">
      <c r="B43" s="346" t="str">
        <f>'Income Statement'!B43</f>
        <v>Guaranteed Payments: [Partner Name]</v>
      </c>
      <c r="C43" s="297"/>
      <c r="D43" s="297"/>
      <c r="E43" s="297"/>
      <c r="F43" s="297"/>
      <c r="G43" s="297"/>
      <c r="H43" s="297"/>
      <c r="I43" s="297"/>
      <c r="J43" s="297"/>
      <c r="K43" s="297"/>
      <c r="L43" s="297"/>
      <c r="M43" s="297"/>
      <c r="N43" s="297"/>
      <c r="P43" s="296"/>
      <c r="R43" s="349">
        <f t="shared" si="7"/>
        <v>0</v>
      </c>
    </row>
    <row r="44" spans="2:18" x14ac:dyDescent="0.25">
      <c r="B44" s="346" t="str">
        <f>'Income Statement'!B44</f>
        <v>Guaranteed Payments: [Partner Name]</v>
      </c>
      <c r="C44" s="297"/>
      <c r="D44" s="297"/>
      <c r="E44" s="297"/>
      <c r="F44" s="297"/>
      <c r="G44" s="297"/>
      <c r="H44" s="297"/>
      <c r="I44" s="297"/>
      <c r="J44" s="297"/>
      <c r="K44" s="297"/>
      <c r="L44" s="297"/>
      <c r="M44" s="297"/>
      <c r="N44" s="297"/>
      <c r="P44" s="296"/>
      <c r="R44" s="349">
        <f t="shared" si="7"/>
        <v>0</v>
      </c>
    </row>
    <row r="45" spans="2:18" x14ac:dyDescent="0.25">
      <c r="B45" s="346" t="str">
        <f>'Income Statement'!B45</f>
        <v>Delivery &amp; Freight</v>
      </c>
      <c r="C45" s="297"/>
      <c r="D45" s="297"/>
      <c r="E45" s="297"/>
      <c r="F45" s="297"/>
      <c r="G45" s="297"/>
      <c r="H45" s="297"/>
      <c r="I45" s="297"/>
      <c r="J45" s="297"/>
      <c r="K45" s="297"/>
      <c r="L45" s="297"/>
      <c r="M45" s="297"/>
      <c r="N45" s="297"/>
      <c r="P45" s="296"/>
      <c r="R45" s="349">
        <f t="shared" si="7"/>
        <v>0</v>
      </c>
    </row>
    <row r="46" spans="2:18" x14ac:dyDescent="0.25">
      <c r="B46" s="346" t="str">
        <f>'Income Statement'!B46</f>
        <v>Depletion (except oil &amp; gas)</v>
      </c>
      <c r="C46" s="297"/>
      <c r="D46" s="297"/>
      <c r="E46" s="297"/>
      <c r="F46" s="297"/>
      <c r="G46" s="297"/>
      <c r="H46" s="297"/>
      <c r="I46" s="297"/>
      <c r="J46" s="297"/>
      <c r="K46" s="297"/>
      <c r="L46" s="297"/>
      <c r="M46" s="297"/>
      <c r="N46" s="297"/>
      <c r="P46" s="296"/>
      <c r="R46" s="349">
        <f t="shared" si="7"/>
        <v>0</v>
      </c>
    </row>
    <row r="47" spans="2:18" x14ac:dyDescent="0.25">
      <c r="B47" s="346" t="str">
        <f>'Income Statement'!B47</f>
        <v>Dues and Subscriptions</v>
      </c>
      <c r="C47" s="297"/>
      <c r="D47" s="297"/>
      <c r="E47" s="297"/>
      <c r="F47" s="297"/>
      <c r="G47" s="297"/>
      <c r="H47" s="297"/>
      <c r="I47" s="297"/>
      <c r="J47" s="297"/>
      <c r="K47" s="297"/>
      <c r="L47" s="297"/>
      <c r="M47" s="297"/>
      <c r="N47" s="297"/>
      <c r="P47" s="296"/>
      <c r="R47" s="349">
        <f t="shared" si="7"/>
        <v>0</v>
      </c>
    </row>
    <row r="48" spans="2:18" x14ac:dyDescent="0.25">
      <c r="B48" s="346" t="str">
        <f>'Income Statement'!B48</f>
        <v>Employee Benefit Program</v>
      </c>
      <c r="C48" s="297"/>
      <c r="D48" s="297"/>
      <c r="E48" s="297"/>
      <c r="F48" s="297"/>
      <c r="G48" s="297"/>
      <c r="H48" s="297"/>
      <c r="I48" s="297"/>
      <c r="J48" s="297"/>
      <c r="K48" s="297"/>
      <c r="L48" s="297"/>
      <c r="M48" s="297"/>
      <c r="N48" s="297"/>
      <c r="P48" s="296"/>
      <c r="R48" s="349">
        <f t="shared" si="7"/>
        <v>0</v>
      </c>
    </row>
    <row r="49" spans="2:18" x14ac:dyDescent="0.25">
      <c r="B49" s="346" t="str">
        <f>'Income Statement'!B49</f>
        <v>Gifts</v>
      </c>
      <c r="C49" s="297"/>
      <c r="D49" s="297"/>
      <c r="E49" s="297"/>
      <c r="F49" s="297"/>
      <c r="G49" s="297"/>
      <c r="H49" s="297"/>
      <c r="I49" s="297"/>
      <c r="J49" s="297"/>
      <c r="K49" s="297"/>
      <c r="L49" s="297"/>
      <c r="M49" s="297"/>
      <c r="N49" s="297"/>
      <c r="P49" s="296"/>
      <c r="R49" s="349">
        <f t="shared" si="7"/>
        <v>0</v>
      </c>
    </row>
    <row r="50" spans="2:18" x14ac:dyDescent="0.25">
      <c r="B50" s="346" t="str">
        <f>'Income Statement'!B50</f>
        <v>Insurance</v>
      </c>
      <c r="C50" s="297"/>
      <c r="D50" s="297"/>
      <c r="E50" s="297"/>
      <c r="F50" s="297"/>
      <c r="G50" s="297"/>
      <c r="H50" s="297"/>
      <c r="I50" s="297"/>
      <c r="J50" s="297"/>
      <c r="K50" s="297"/>
      <c r="L50" s="297"/>
      <c r="M50" s="297"/>
      <c r="N50" s="297"/>
      <c r="P50" s="296"/>
      <c r="R50" s="349">
        <f t="shared" si="7"/>
        <v>0</v>
      </c>
    </row>
    <row r="51" spans="2:18" x14ac:dyDescent="0.25">
      <c r="B51" s="346" t="str">
        <f>'Income Statement'!B51</f>
        <v>Vehicle Insurance</v>
      </c>
      <c r="C51" s="297"/>
      <c r="D51" s="297"/>
      <c r="E51" s="297"/>
      <c r="F51" s="297"/>
      <c r="G51" s="297"/>
      <c r="H51" s="297"/>
      <c r="I51" s="297"/>
      <c r="J51" s="297"/>
      <c r="K51" s="297"/>
      <c r="L51" s="297"/>
      <c r="M51" s="297"/>
      <c r="N51" s="297"/>
      <c r="P51" s="296"/>
      <c r="R51" s="349">
        <f t="shared" si="7"/>
        <v>0</v>
      </c>
    </row>
    <row r="52" spans="2:18" x14ac:dyDescent="0.25">
      <c r="B52" s="346" t="str">
        <f>'Income Statement'!B52</f>
        <v>Health Insurance</v>
      </c>
      <c r="C52" s="297"/>
      <c r="D52" s="297"/>
      <c r="E52" s="297"/>
      <c r="F52" s="297"/>
      <c r="G52" s="297"/>
      <c r="H52" s="297"/>
      <c r="I52" s="297"/>
      <c r="J52" s="297"/>
      <c r="K52" s="297"/>
      <c r="L52" s="297"/>
      <c r="M52" s="297"/>
      <c r="N52" s="297"/>
      <c r="P52" s="296"/>
      <c r="R52" s="349">
        <f t="shared" si="7"/>
        <v>0</v>
      </c>
    </row>
    <row r="53" spans="2:18" x14ac:dyDescent="0.25">
      <c r="B53" s="346" t="str">
        <f>'Income Statement'!B53</f>
        <v>Interest Expense</v>
      </c>
      <c r="C53" s="297"/>
      <c r="D53" s="297"/>
      <c r="E53" s="297"/>
      <c r="F53" s="297"/>
      <c r="G53" s="297"/>
      <c r="H53" s="297"/>
      <c r="I53" s="297"/>
      <c r="J53" s="297"/>
      <c r="K53" s="297"/>
      <c r="L53" s="297"/>
      <c r="M53" s="297"/>
      <c r="N53" s="297"/>
      <c r="P53" s="296"/>
      <c r="R53" s="349">
        <f t="shared" si="7"/>
        <v>0</v>
      </c>
    </row>
    <row r="54" spans="2:18" x14ac:dyDescent="0.25">
      <c r="B54" s="346" t="str">
        <f>'Income Statement'!B54</f>
        <v>Cleaning Expense</v>
      </c>
      <c r="C54" s="297"/>
      <c r="D54" s="297"/>
      <c r="E54" s="297"/>
      <c r="F54" s="297"/>
      <c r="G54" s="297"/>
      <c r="H54" s="297"/>
      <c r="I54" s="297"/>
      <c r="J54" s="297"/>
      <c r="K54" s="297"/>
      <c r="L54" s="297"/>
      <c r="M54" s="297"/>
      <c r="N54" s="297"/>
      <c r="P54" s="296"/>
      <c r="R54" s="349">
        <f t="shared" si="7"/>
        <v>0</v>
      </c>
    </row>
    <row r="55" spans="2:18" x14ac:dyDescent="0.25">
      <c r="B55" s="346" t="str">
        <f>'Income Statement'!B55</f>
        <v>Legal &amp; Professional</v>
      </c>
      <c r="C55" s="297"/>
      <c r="D55" s="297"/>
      <c r="E55" s="297"/>
      <c r="F55" s="297"/>
      <c r="G55" s="297"/>
      <c r="H55" s="297"/>
      <c r="I55" s="297"/>
      <c r="J55" s="297"/>
      <c r="K55" s="297"/>
      <c r="L55" s="297"/>
      <c r="M55" s="297"/>
      <c r="N55" s="297"/>
      <c r="P55" s="296"/>
      <c r="R55" s="349">
        <f t="shared" si="7"/>
        <v>0</v>
      </c>
    </row>
    <row r="56" spans="2:18" x14ac:dyDescent="0.25">
      <c r="B56" s="346" t="str">
        <f>'Income Statement'!B56</f>
        <v>Licenses and Permits</v>
      </c>
      <c r="C56" s="297"/>
      <c r="D56" s="297"/>
      <c r="E56" s="297"/>
      <c r="F56" s="297"/>
      <c r="G56" s="297"/>
      <c r="H56" s="297"/>
      <c r="I56" s="297"/>
      <c r="J56" s="297"/>
      <c r="K56" s="297"/>
      <c r="L56" s="297"/>
      <c r="M56" s="297"/>
      <c r="N56" s="297"/>
      <c r="P56" s="296"/>
      <c r="R56" s="349">
        <f t="shared" si="7"/>
        <v>0</v>
      </c>
    </row>
    <row r="57" spans="2:18" x14ac:dyDescent="0.25">
      <c r="B57" s="346" t="str">
        <f>'Income Statement'!B57</f>
        <v>Meals and Entertainment</v>
      </c>
      <c r="C57" s="297"/>
      <c r="D57" s="297"/>
      <c r="E57" s="297"/>
      <c r="F57" s="297"/>
      <c r="G57" s="297"/>
      <c r="H57" s="297"/>
      <c r="I57" s="297"/>
      <c r="J57" s="297"/>
      <c r="K57" s="297"/>
      <c r="L57" s="297"/>
      <c r="M57" s="297"/>
      <c r="N57" s="297"/>
      <c r="P57" s="296"/>
      <c r="R57" s="349">
        <f t="shared" si="7"/>
        <v>0</v>
      </c>
    </row>
    <row r="58" spans="2:18" x14ac:dyDescent="0.25">
      <c r="B58" s="346" t="str">
        <f>'Income Statement'!B58</f>
        <v>Miscellaneous</v>
      </c>
      <c r="C58" s="297"/>
      <c r="D58" s="297"/>
      <c r="E58" s="297"/>
      <c r="F58" s="297"/>
      <c r="G58" s="297"/>
      <c r="H58" s="297"/>
      <c r="I58" s="297"/>
      <c r="J58" s="297"/>
      <c r="K58" s="297"/>
      <c r="L58" s="297"/>
      <c r="M58" s="297"/>
      <c r="N58" s="297"/>
      <c r="P58" s="296"/>
      <c r="R58" s="349">
        <f t="shared" si="7"/>
        <v>0</v>
      </c>
    </row>
    <row r="59" spans="2:18" x14ac:dyDescent="0.25">
      <c r="B59" s="346" t="str">
        <f>'Income Statement'!B59</f>
        <v>Office Expense</v>
      </c>
      <c r="C59" s="297"/>
      <c r="D59" s="297"/>
      <c r="E59" s="297"/>
      <c r="F59" s="297"/>
      <c r="G59" s="297"/>
      <c r="H59" s="297"/>
      <c r="I59" s="297"/>
      <c r="J59" s="297"/>
      <c r="K59" s="297"/>
      <c r="L59" s="297"/>
      <c r="M59" s="297"/>
      <c r="N59" s="297"/>
      <c r="P59" s="296"/>
      <c r="R59" s="349">
        <f t="shared" si="7"/>
        <v>0</v>
      </c>
    </row>
    <row r="60" spans="2:18" x14ac:dyDescent="0.25">
      <c r="B60" s="346" t="str">
        <f>'Income Statement'!B60</f>
        <v>Outside Services</v>
      </c>
      <c r="C60" s="297"/>
      <c r="D60" s="297"/>
      <c r="E60" s="297"/>
      <c r="F60" s="297"/>
      <c r="G60" s="297"/>
      <c r="H60" s="297"/>
      <c r="I60" s="297"/>
      <c r="J60" s="297"/>
      <c r="K60" s="297"/>
      <c r="L60" s="297"/>
      <c r="M60" s="297"/>
      <c r="N60" s="297"/>
      <c r="P60" s="296"/>
      <c r="R60" s="349">
        <f t="shared" si="7"/>
        <v>0</v>
      </c>
    </row>
    <row r="61" spans="2:18" x14ac:dyDescent="0.25">
      <c r="B61" s="346" t="str">
        <f>'Income Statement'!B61</f>
        <v>Parking and Tolls</v>
      </c>
      <c r="C61" s="297"/>
      <c r="D61" s="297"/>
      <c r="E61" s="297"/>
      <c r="F61" s="297"/>
      <c r="G61" s="297"/>
      <c r="H61" s="297"/>
      <c r="I61" s="297"/>
      <c r="J61" s="297"/>
      <c r="K61" s="297"/>
      <c r="L61" s="297"/>
      <c r="M61" s="297"/>
      <c r="N61" s="297"/>
      <c r="P61" s="296"/>
      <c r="R61" s="349">
        <f t="shared" si="7"/>
        <v>0</v>
      </c>
    </row>
    <row r="62" spans="2:18" x14ac:dyDescent="0.25">
      <c r="B62" s="346" t="str">
        <f>'Income Statement'!B62</f>
        <v>Postage</v>
      </c>
      <c r="C62" s="297"/>
      <c r="D62" s="297"/>
      <c r="E62" s="297"/>
      <c r="F62" s="297"/>
      <c r="G62" s="297"/>
      <c r="H62" s="297"/>
      <c r="I62" s="297"/>
      <c r="J62" s="297"/>
      <c r="K62" s="297"/>
      <c r="L62" s="297"/>
      <c r="M62" s="297"/>
      <c r="N62" s="297"/>
      <c r="P62" s="296"/>
      <c r="R62" s="349">
        <f t="shared" si="7"/>
        <v>0</v>
      </c>
    </row>
    <row r="63" spans="2:18" x14ac:dyDescent="0.25">
      <c r="B63" s="346" t="str">
        <f>'Income Statement'!B63</f>
        <v>Printing</v>
      </c>
      <c r="C63" s="297"/>
      <c r="D63" s="297"/>
      <c r="E63" s="297"/>
      <c r="F63" s="297"/>
      <c r="G63" s="297"/>
      <c r="H63" s="297"/>
      <c r="I63" s="297"/>
      <c r="J63" s="297"/>
      <c r="K63" s="297"/>
      <c r="L63" s="297"/>
      <c r="M63" s="297"/>
      <c r="N63" s="297"/>
      <c r="P63" s="296"/>
      <c r="R63" s="349">
        <f t="shared" si="7"/>
        <v>0</v>
      </c>
    </row>
    <row r="64" spans="2:18" x14ac:dyDescent="0.25">
      <c r="B64" s="346" t="str">
        <f>'Income Statement'!B64</f>
        <v>Rent Expense - Personal Property (example: equipment)</v>
      </c>
      <c r="C64" s="297"/>
      <c r="D64" s="297"/>
      <c r="E64" s="297"/>
      <c r="F64" s="297"/>
      <c r="G64" s="297"/>
      <c r="H64" s="297"/>
      <c r="I64" s="297"/>
      <c r="J64" s="297"/>
      <c r="K64" s="297"/>
      <c r="L64" s="297"/>
      <c r="M64" s="297"/>
      <c r="N64" s="297"/>
      <c r="P64" s="296"/>
      <c r="R64" s="349">
        <f t="shared" si="7"/>
        <v>0</v>
      </c>
    </row>
    <row r="65" spans="2:18" x14ac:dyDescent="0.25">
      <c r="B65" s="346" t="str">
        <f>'Income Statement'!B65</f>
        <v>Rent Expense - Real Property (example: building/office space)</v>
      </c>
      <c r="C65" s="297"/>
      <c r="D65" s="297"/>
      <c r="E65" s="297"/>
      <c r="F65" s="297"/>
      <c r="G65" s="297"/>
      <c r="H65" s="297"/>
      <c r="I65" s="297"/>
      <c r="J65" s="297"/>
      <c r="K65" s="297"/>
      <c r="L65" s="297"/>
      <c r="M65" s="297"/>
      <c r="N65" s="297"/>
      <c r="P65" s="296"/>
      <c r="R65" s="349">
        <f t="shared" si="7"/>
        <v>0</v>
      </c>
    </row>
    <row r="66" spans="2:18" x14ac:dyDescent="0.25">
      <c r="B66" s="346" t="str">
        <f>'Income Statement'!B66</f>
        <v>Repairs/Maintenance</v>
      </c>
      <c r="C66" s="297"/>
      <c r="D66" s="297"/>
      <c r="E66" s="297"/>
      <c r="F66" s="297"/>
      <c r="G66" s="297"/>
      <c r="H66" s="297"/>
      <c r="I66" s="297"/>
      <c r="J66" s="297"/>
      <c r="K66" s="297"/>
      <c r="L66" s="297"/>
      <c r="M66" s="297"/>
      <c r="N66" s="297"/>
      <c r="P66" s="296"/>
      <c r="R66" s="349">
        <f t="shared" si="7"/>
        <v>0</v>
      </c>
    </row>
    <row r="67" spans="2:18" x14ac:dyDescent="0.25">
      <c r="B67" s="346" t="str">
        <f>'Income Statement'!B67</f>
        <v>Salaries and Wages</v>
      </c>
      <c r="C67" s="297"/>
      <c r="D67" s="297"/>
      <c r="E67" s="297"/>
      <c r="F67" s="297"/>
      <c r="G67" s="297"/>
      <c r="H67" s="297"/>
      <c r="I67" s="297"/>
      <c r="J67" s="297"/>
      <c r="K67" s="297"/>
      <c r="L67" s="297"/>
      <c r="M67" s="297"/>
      <c r="N67" s="297"/>
      <c r="P67" s="296"/>
      <c r="R67" s="349">
        <f t="shared" si="7"/>
        <v>0</v>
      </c>
    </row>
    <row r="68" spans="2:18" x14ac:dyDescent="0.25">
      <c r="B68" s="346" t="str">
        <f>'Income Statement'!B68</f>
        <v>Security</v>
      </c>
      <c r="C68" s="297"/>
      <c r="D68" s="297"/>
      <c r="E68" s="297"/>
      <c r="F68" s="297"/>
      <c r="G68" s="297"/>
      <c r="H68" s="297"/>
      <c r="I68" s="297"/>
      <c r="J68" s="297"/>
      <c r="K68" s="297"/>
      <c r="L68" s="297"/>
      <c r="M68" s="297"/>
      <c r="N68" s="297"/>
      <c r="P68" s="296"/>
      <c r="R68" s="349">
        <f t="shared" si="7"/>
        <v>0</v>
      </c>
    </row>
    <row r="69" spans="2:18" x14ac:dyDescent="0.25">
      <c r="B69" s="346" t="str">
        <f>'Income Statement'!B69</f>
        <v>Supplies &amp; Materials</v>
      </c>
      <c r="C69" s="297"/>
      <c r="D69" s="297"/>
      <c r="E69" s="297"/>
      <c r="F69" s="297"/>
      <c r="G69" s="297"/>
      <c r="H69" s="297"/>
      <c r="I69" s="297"/>
      <c r="J69" s="297"/>
      <c r="K69" s="297"/>
      <c r="L69" s="297"/>
      <c r="M69" s="297"/>
      <c r="N69" s="297"/>
      <c r="P69" s="296"/>
      <c r="R69" s="349">
        <f t="shared" si="7"/>
        <v>0</v>
      </c>
    </row>
    <row r="70" spans="2:18" x14ac:dyDescent="0.25">
      <c r="B70" s="346" t="str">
        <f>'Income Statement'!B70</f>
        <v>Property Taxes - Real Estate</v>
      </c>
      <c r="C70" s="297"/>
      <c r="D70" s="297"/>
      <c r="E70" s="297"/>
      <c r="F70" s="297"/>
      <c r="G70" s="297"/>
      <c r="H70" s="297"/>
      <c r="I70" s="297"/>
      <c r="J70" s="297"/>
      <c r="K70" s="297"/>
      <c r="L70" s="297"/>
      <c r="M70" s="297"/>
      <c r="N70" s="297"/>
      <c r="P70" s="296"/>
      <c r="R70" s="349">
        <f t="shared" si="7"/>
        <v>0</v>
      </c>
    </row>
    <row r="71" spans="2:18" x14ac:dyDescent="0.25">
      <c r="B71" s="346" t="str">
        <f>'Income Statement'!B71</f>
        <v>Property Taxes - Personal Property</v>
      </c>
      <c r="C71" s="297"/>
      <c r="D71" s="297"/>
      <c r="E71" s="297"/>
      <c r="F71" s="297"/>
      <c r="G71" s="297"/>
      <c r="H71" s="297"/>
      <c r="I71" s="297"/>
      <c r="J71" s="297"/>
      <c r="K71" s="297"/>
      <c r="L71" s="297"/>
      <c r="M71" s="297"/>
      <c r="N71" s="297"/>
      <c r="P71" s="296"/>
      <c r="R71" s="349">
        <f t="shared" si="7"/>
        <v>0</v>
      </c>
    </row>
    <row r="72" spans="2:18" x14ac:dyDescent="0.25">
      <c r="B72" s="346" t="str">
        <f>'Income Statement'!B72</f>
        <v>Payroll Taxes</v>
      </c>
      <c r="C72" s="297"/>
      <c r="D72" s="297"/>
      <c r="E72" s="297"/>
      <c r="F72" s="297"/>
      <c r="G72" s="297"/>
      <c r="H72" s="297"/>
      <c r="I72" s="297"/>
      <c r="J72" s="297"/>
      <c r="K72" s="297"/>
      <c r="L72" s="297"/>
      <c r="M72" s="297"/>
      <c r="N72" s="297"/>
      <c r="P72" s="296"/>
      <c r="R72" s="349">
        <f t="shared" si="7"/>
        <v>0</v>
      </c>
    </row>
    <row r="73" spans="2:18" x14ac:dyDescent="0.25">
      <c r="B73" s="346" t="str">
        <f>'Income Statement'!B73</f>
        <v>State Taxes (NYSFT)</v>
      </c>
      <c r="C73" s="297"/>
      <c r="D73" s="297"/>
      <c r="E73" s="297"/>
      <c r="F73" s="297"/>
      <c r="G73" s="297"/>
      <c r="H73" s="297"/>
      <c r="I73" s="297"/>
      <c r="J73" s="297"/>
      <c r="K73" s="297"/>
      <c r="L73" s="297"/>
      <c r="M73" s="297"/>
      <c r="N73" s="297"/>
      <c r="P73" s="296"/>
      <c r="R73" s="349">
        <f t="shared" si="7"/>
        <v>0</v>
      </c>
    </row>
    <row r="74" spans="2:18" x14ac:dyDescent="0.25">
      <c r="B74" s="346" t="str">
        <f>'Income Statement'!B74</f>
        <v>State Taxes (PTET)</v>
      </c>
      <c r="C74" s="297"/>
      <c r="D74" s="297"/>
      <c r="E74" s="297"/>
      <c r="F74" s="297"/>
      <c r="G74" s="297"/>
      <c r="H74" s="297"/>
      <c r="I74" s="297"/>
      <c r="J74" s="297"/>
      <c r="K74" s="297"/>
      <c r="L74" s="297"/>
      <c r="M74" s="297"/>
      <c r="N74" s="297"/>
      <c r="P74" s="296"/>
      <c r="R74" s="349">
        <f t="shared" si="7"/>
        <v>0</v>
      </c>
    </row>
    <row r="75" spans="2:18" x14ac:dyDescent="0.25">
      <c r="B75" s="346" t="str">
        <f>'Income Statement'!B75</f>
        <v>Sales Tax</v>
      </c>
      <c r="C75" s="297"/>
      <c r="D75" s="297"/>
      <c r="E75" s="297"/>
      <c r="F75" s="297"/>
      <c r="G75" s="297"/>
      <c r="H75" s="297"/>
      <c r="I75" s="297"/>
      <c r="J75" s="297"/>
      <c r="K75" s="297"/>
      <c r="L75" s="297"/>
      <c r="M75" s="297"/>
      <c r="N75" s="297"/>
      <c r="P75" s="296"/>
      <c r="R75" s="349">
        <f t="shared" si="7"/>
        <v>0</v>
      </c>
    </row>
    <row r="76" spans="2:18" x14ac:dyDescent="0.25">
      <c r="B76" s="346" t="str">
        <f>'Income Statement'!B76</f>
        <v>Telephone/Cell Phone</v>
      </c>
      <c r="C76" s="297"/>
      <c r="D76" s="297"/>
      <c r="E76" s="297"/>
      <c r="F76" s="297"/>
      <c r="G76" s="297"/>
      <c r="H76" s="297"/>
      <c r="I76" s="297"/>
      <c r="J76" s="297"/>
      <c r="K76" s="297"/>
      <c r="L76" s="297"/>
      <c r="M76" s="297"/>
      <c r="N76" s="297"/>
      <c r="P76" s="296"/>
      <c r="R76" s="349">
        <f t="shared" si="7"/>
        <v>0</v>
      </c>
    </row>
    <row r="77" spans="2:18" x14ac:dyDescent="0.25">
      <c r="B77" s="346" t="str">
        <f>'Income Statement'!B77</f>
        <v>Small Tools</v>
      </c>
      <c r="C77" s="297"/>
      <c r="D77" s="297"/>
      <c r="E77" s="297"/>
      <c r="F77" s="297"/>
      <c r="G77" s="297"/>
      <c r="H77" s="297"/>
      <c r="I77" s="297"/>
      <c r="J77" s="297"/>
      <c r="K77" s="297"/>
      <c r="L77" s="297"/>
      <c r="M77" s="297"/>
      <c r="N77" s="297"/>
      <c r="P77" s="296"/>
      <c r="R77" s="349">
        <f t="shared" si="7"/>
        <v>0</v>
      </c>
    </row>
    <row r="78" spans="2:18" x14ac:dyDescent="0.25">
      <c r="B78" s="346" t="str">
        <f>'Income Statement'!B78</f>
        <v>Travel</v>
      </c>
      <c r="C78" s="297"/>
      <c r="D78" s="297"/>
      <c r="E78" s="297"/>
      <c r="F78" s="297"/>
      <c r="G78" s="297"/>
      <c r="H78" s="297"/>
      <c r="I78" s="297"/>
      <c r="J78" s="297"/>
      <c r="K78" s="297"/>
      <c r="L78" s="297"/>
      <c r="M78" s="297"/>
      <c r="N78" s="297"/>
      <c r="P78" s="296"/>
      <c r="R78" s="349">
        <f t="shared" si="7"/>
        <v>0</v>
      </c>
    </row>
    <row r="79" spans="2:18" x14ac:dyDescent="0.25">
      <c r="B79" s="346" t="str">
        <f>'Income Statement'!B79</f>
        <v>Uniforms</v>
      </c>
      <c r="C79" s="297"/>
      <c r="D79" s="297"/>
      <c r="E79" s="297"/>
      <c r="F79" s="297"/>
      <c r="G79" s="297"/>
      <c r="H79" s="297"/>
      <c r="I79" s="297"/>
      <c r="J79" s="297"/>
      <c r="K79" s="297"/>
      <c r="L79" s="297"/>
      <c r="M79" s="297"/>
      <c r="N79" s="297"/>
      <c r="P79" s="296"/>
      <c r="R79" s="349">
        <f t="shared" si="7"/>
        <v>0</v>
      </c>
    </row>
    <row r="80" spans="2:18" x14ac:dyDescent="0.25">
      <c r="B80" s="346" t="str">
        <f>'Income Statement'!B80</f>
        <v>Utilities</v>
      </c>
      <c r="C80" s="297"/>
      <c r="D80" s="297"/>
      <c r="E80" s="297"/>
      <c r="F80" s="297"/>
      <c r="G80" s="297"/>
      <c r="H80" s="297"/>
      <c r="I80" s="297"/>
      <c r="J80" s="297"/>
      <c r="K80" s="297"/>
      <c r="L80" s="297"/>
      <c r="M80" s="297"/>
      <c r="N80" s="297"/>
      <c r="P80" s="296"/>
      <c r="R80" s="349">
        <f t="shared" si="7"/>
        <v>0</v>
      </c>
    </row>
    <row r="81" spans="2:18" x14ac:dyDescent="0.25">
      <c r="B81" s="346" t="str">
        <f>'Income Statement'!B81</f>
        <v>Payroll Processing Fees</v>
      </c>
      <c r="C81" s="297"/>
      <c r="D81" s="297"/>
      <c r="E81" s="297"/>
      <c r="F81" s="297"/>
      <c r="G81" s="297"/>
      <c r="H81" s="297"/>
      <c r="I81" s="297"/>
      <c r="J81" s="297"/>
      <c r="K81" s="297"/>
      <c r="L81" s="297"/>
      <c r="M81" s="297"/>
      <c r="N81" s="297"/>
      <c r="P81" s="296"/>
      <c r="R81" s="349">
        <f t="shared" si="7"/>
        <v>0</v>
      </c>
    </row>
    <row r="82" spans="2:18" x14ac:dyDescent="0.25">
      <c r="B82" s="346" t="str">
        <f>'Income Statement'!B82</f>
        <v>Ask My Accountant</v>
      </c>
      <c r="C82" s="297"/>
      <c r="D82" s="297"/>
      <c r="E82" s="297"/>
      <c r="F82" s="297"/>
      <c r="G82" s="297"/>
      <c r="H82" s="297"/>
      <c r="I82" s="297"/>
      <c r="J82" s="297"/>
      <c r="K82" s="297"/>
      <c r="L82" s="297"/>
      <c r="M82" s="297"/>
      <c r="N82" s="297"/>
      <c r="P82" s="296"/>
      <c r="R82" s="349">
        <f t="shared" si="7"/>
        <v>0</v>
      </c>
    </row>
    <row r="83" spans="2:18" x14ac:dyDescent="0.25">
      <c r="B83" s="346" t="str">
        <f>'Income Statement'!B83</f>
        <v xml:space="preserve">Amortization Expense </v>
      </c>
      <c r="C83" s="297"/>
      <c r="D83" s="297"/>
      <c r="E83" s="297"/>
      <c r="F83" s="297"/>
      <c r="G83" s="297"/>
      <c r="H83" s="297"/>
      <c r="I83" s="297"/>
      <c r="J83" s="297"/>
      <c r="K83" s="297"/>
      <c r="L83" s="297"/>
      <c r="M83" s="297"/>
      <c r="N83" s="297"/>
      <c r="P83" s="296"/>
      <c r="R83" s="349">
        <f t="shared" si="7"/>
        <v>0</v>
      </c>
    </row>
    <row r="84" spans="2:18" x14ac:dyDescent="0.25">
      <c r="B84" s="346" t="str">
        <f>'Income Statement'!B84</f>
        <v>Depreciation Expense</v>
      </c>
      <c r="C84" s="297"/>
      <c r="D84" s="297"/>
      <c r="E84" s="297"/>
      <c r="F84" s="297"/>
      <c r="G84" s="297"/>
      <c r="H84" s="297"/>
      <c r="I84" s="297"/>
      <c r="J84" s="297"/>
      <c r="K84" s="297"/>
      <c r="L84" s="297"/>
      <c r="M84" s="297"/>
      <c r="N84" s="297"/>
      <c r="P84" s="296"/>
      <c r="R84" s="349">
        <f t="shared" si="7"/>
        <v>0</v>
      </c>
    </row>
    <row r="85" spans="2:18" x14ac:dyDescent="0.25">
      <c r="B85" s="346" t="str">
        <f>'Income Statement'!B85</f>
        <v>[Insert New Expense Here]</v>
      </c>
      <c r="C85" s="297"/>
      <c r="D85" s="297"/>
      <c r="E85" s="297"/>
      <c r="F85" s="297"/>
      <c r="G85" s="297"/>
      <c r="H85" s="297"/>
      <c r="I85" s="297"/>
      <c r="J85" s="297"/>
      <c r="K85" s="297"/>
      <c r="L85" s="297"/>
      <c r="M85" s="297"/>
      <c r="N85" s="297"/>
      <c r="P85" s="296"/>
      <c r="R85" s="349">
        <f t="shared" si="7"/>
        <v>0</v>
      </c>
    </row>
    <row r="86" spans="2:18" x14ac:dyDescent="0.25">
      <c r="B86" s="346" t="str">
        <f>'Income Statement'!B86</f>
        <v>[Insert New Expense Here]</v>
      </c>
      <c r="C86" s="297"/>
      <c r="D86" s="297"/>
      <c r="E86" s="297"/>
      <c r="F86" s="297"/>
      <c r="G86" s="297"/>
      <c r="H86" s="297"/>
      <c r="I86" s="297"/>
      <c r="J86" s="297"/>
      <c r="K86" s="297"/>
      <c r="L86" s="297"/>
      <c r="M86" s="297"/>
      <c r="N86" s="297"/>
      <c r="P86" s="296"/>
      <c r="R86" s="349">
        <f t="shared" si="7"/>
        <v>0</v>
      </c>
    </row>
    <row r="87" spans="2:18" x14ac:dyDescent="0.25">
      <c r="B87" s="346" t="str">
        <f>'Income Statement'!B87</f>
        <v>[Insert New Expense Here]</v>
      </c>
      <c r="C87" s="297"/>
      <c r="D87" s="297"/>
      <c r="E87" s="297"/>
      <c r="F87" s="297"/>
      <c r="G87" s="297"/>
      <c r="H87" s="297"/>
      <c r="I87" s="297"/>
      <c r="J87" s="297"/>
      <c r="K87" s="297"/>
      <c r="L87" s="297"/>
      <c r="M87" s="297"/>
      <c r="N87" s="297"/>
      <c r="P87" s="296"/>
      <c r="R87" s="349">
        <f t="shared" si="7"/>
        <v>0</v>
      </c>
    </row>
    <row r="88" spans="2:18" x14ac:dyDescent="0.25">
      <c r="B88" s="346" t="str">
        <f>'Income Statement'!B88</f>
        <v>[Insert New Expense Here]</v>
      </c>
      <c r="C88" s="297"/>
      <c r="D88" s="297"/>
      <c r="E88" s="297"/>
      <c r="F88" s="297"/>
      <c r="G88" s="297"/>
      <c r="H88" s="297"/>
      <c r="I88" s="297"/>
      <c r="J88" s="297"/>
      <c r="K88" s="297"/>
      <c r="L88" s="297"/>
      <c r="M88" s="297"/>
      <c r="N88" s="297"/>
      <c r="P88" s="296"/>
      <c r="R88" s="349">
        <f t="shared" si="7"/>
        <v>0</v>
      </c>
    </row>
    <row r="89" spans="2:18" s="332" customFormat="1" ht="15.75" thickBot="1" x14ac:dyDescent="0.3">
      <c r="B89" s="350" t="str">
        <f>'Income Statement'!B89</f>
        <v>Net Income/(Loss) - Book</v>
      </c>
      <c r="C89" s="350">
        <f t="shared" ref="C89:N89" si="8">C13-C24-C32</f>
        <v>0</v>
      </c>
      <c r="D89" s="350">
        <f t="shared" si="8"/>
        <v>0</v>
      </c>
      <c r="E89" s="350">
        <f t="shared" si="8"/>
        <v>0</v>
      </c>
      <c r="F89" s="350">
        <f t="shared" si="8"/>
        <v>0</v>
      </c>
      <c r="G89" s="350">
        <f t="shared" si="8"/>
        <v>0</v>
      </c>
      <c r="H89" s="350">
        <f t="shared" si="8"/>
        <v>0</v>
      </c>
      <c r="I89" s="350">
        <f t="shared" si="8"/>
        <v>0</v>
      </c>
      <c r="J89" s="350">
        <f t="shared" si="8"/>
        <v>0</v>
      </c>
      <c r="K89" s="350">
        <f t="shared" si="8"/>
        <v>0</v>
      </c>
      <c r="L89" s="350">
        <f t="shared" si="8"/>
        <v>0</v>
      </c>
      <c r="M89" s="350">
        <f t="shared" si="8"/>
        <v>0</v>
      </c>
      <c r="N89" s="350">
        <f t="shared" si="8"/>
        <v>0</v>
      </c>
      <c r="P89" s="350">
        <f>P13-P24-P32</f>
        <v>0</v>
      </c>
      <c r="R89" s="350">
        <f>R13-R24-R32</f>
        <v>0</v>
      </c>
    </row>
    <row r="90" spans="2:18" ht="15.75" thickTop="1" x14ac:dyDescent="0.25">
      <c r="B90" s="298"/>
      <c r="C90" s="298"/>
      <c r="D90" s="298"/>
      <c r="E90" s="298"/>
      <c r="F90" s="298"/>
      <c r="G90" s="298"/>
      <c r="H90" s="298"/>
      <c r="I90" s="298"/>
      <c r="J90" s="298"/>
      <c r="K90" s="298"/>
      <c r="L90" s="298"/>
      <c r="M90" s="298"/>
      <c r="N90" s="298"/>
      <c r="P90" s="298"/>
      <c r="R90" s="298"/>
    </row>
    <row r="91" spans="2:18" s="332" customFormat="1" x14ac:dyDescent="0.25">
      <c r="B91" s="351" t="str">
        <f>'Income Statement'!B134</f>
        <v>NON-INCOME DEPOSITS:</v>
      </c>
      <c r="C91" s="352">
        <f>SUM(C92:C110)</f>
        <v>0</v>
      </c>
      <c r="D91" s="352">
        <f t="shared" ref="D91:N91" si="9">SUM(D92:D110)</f>
        <v>0</v>
      </c>
      <c r="E91" s="352">
        <f t="shared" si="9"/>
        <v>0</v>
      </c>
      <c r="F91" s="352">
        <f t="shared" si="9"/>
        <v>0</v>
      </c>
      <c r="G91" s="352">
        <f t="shared" si="9"/>
        <v>0</v>
      </c>
      <c r="H91" s="352">
        <f t="shared" si="9"/>
        <v>0</v>
      </c>
      <c r="I91" s="352">
        <f t="shared" si="9"/>
        <v>0</v>
      </c>
      <c r="J91" s="352">
        <f t="shared" si="9"/>
        <v>0</v>
      </c>
      <c r="K91" s="352">
        <f t="shared" si="9"/>
        <v>0</v>
      </c>
      <c r="L91" s="352">
        <f t="shared" si="9"/>
        <v>0</v>
      </c>
      <c r="M91" s="352">
        <f t="shared" si="9"/>
        <v>0</v>
      </c>
      <c r="N91" s="352">
        <f t="shared" si="9"/>
        <v>0</v>
      </c>
      <c r="P91" s="343">
        <f>SUM(P92:P110)</f>
        <v>0</v>
      </c>
      <c r="R91" s="352">
        <f>SUM(R92:R110)</f>
        <v>0</v>
      </c>
    </row>
    <row r="92" spans="2:18" x14ac:dyDescent="0.25">
      <c r="B92" s="354" t="str">
        <f>'Income Statement'!B135</f>
        <v>Transfers/Payments from [Bank Name, Acct Type, Last 4 Digits of Acct #]</v>
      </c>
      <c r="C92" s="300"/>
      <c r="D92" s="300"/>
      <c r="E92" s="300"/>
      <c r="F92" s="300"/>
      <c r="G92" s="300"/>
      <c r="H92" s="300"/>
      <c r="I92" s="300"/>
      <c r="J92" s="300"/>
      <c r="K92" s="300"/>
      <c r="L92" s="300"/>
      <c r="M92" s="300"/>
      <c r="N92" s="300"/>
      <c r="P92" s="296"/>
      <c r="R92" s="353">
        <f>SUM(C92:P92)</f>
        <v>0</v>
      </c>
    </row>
    <row r="93" spans="2:18" x14ac:dyDescent="0.25">
      <c r="B93" s="354" t="str">
        <f>'Income Statement'!B136</f>
        <v>Transfers/Payments from [Bank Name, Acct Type, Last 4 Digits of Acct #]</v>
      </c>
      <c r="C93" s="300"/>
      <c r="D93" s="300"/>
      <c r="E93" s="300"/>
      <c r="F93" s="300"/>
      <c r="G93" s="300"/>
      <c r="H93" s="300"/>
      <c r="I93" s="300"/>
      <c r="J93" s="300"/>
      <c r="K93" s="300"/>
      <c r="L93" s="300"/>
      <c r="M93" s="300"/>
      <c r="N93" s="300"/>
      <c r="P93" s="296"/>
      <c r="R93" s="353">
        <f t="shared" ref="R93:R106" si="10">SUM(C93:P93)</f>
        <v>0</v>
      </c>
    </row>
    <row r="94" spans="2:18" x14ac:dyDescent="0.25">
      <c r="B94" s="354" t="str">
        <f>'Income Statement'!B137</f>
        <v>Transfers/Payments from [Bank Name, Acct Type, Last 4 Digits of Acct #]</v>
      </c>
      <c r="C94" s="300"/>
      <c r="D94" s="300"/>
      <c r="E94" s="300"/>
      <c r="F94" s="300"/>
      <c r="G94" s="300"/>
      <c r="H94" s="300"/>
      <c r="I94" s="300"/>
      <c r="J94" s="300"/>
      <c r="K94" s="300"/>
      <c r="L94" s="300"/>
      <c r="M94" s="300"/>
      <c r="N94" s="300"/>
      <c r="P94" s="296"/>
      <c r="R94" s="353">
        <f t="shared" si="10"/>
        <v>0</v>
      </c>
    </row>
    <row r="95" spans="2:18" x14ac:dyDescent="0.25">
      <c r="B95" s="354" t="str">
        <f>'Income Statement'!B138</f>
        <v>Fixed Asset Sales Proceeds (List out below)</v>
      </c>
      <c r="C95" s="300"/>
      <c r="D95" s="300"/>
      <c r="E95" s="300"/>
      <c r="F95" s="300"/>
      <c r="G95" s="300"/>
      <c r="H95" s="300"/>
      <c r="I95" s="300"/>
      <c r="J95" s="300"/>
      <c r="K95" s="300"/>
      <c r="L95" s="300"/>
      <c r="M95" s="300"/>
      <c r="N95" s="300"/>
      <c r="P95" s="296"/>
      <c r="R95" s="353">
        <f t="shared" si="10"/>
        <v>0</v>
      </c>
    </row>
    <row r="96" spans="2:18" x14ac:dyDescent="0.25">
      <c r="B96" s="354" t="str">
        <f>'Income Statement'!B139</f>
        <v>[Loan Provider, Acct Type, Last 4 Digits of Acct #] Proceeds</v>
      </c>
      <c r="C96" s="300"/>
      <c r="D96" s="300"/>
      <c r="E96" s="300"/>
      <c r="F96" s="300"/>
      <c r="G96" s="300"/>
      <c r="H96" s="300"/>
      <c r="I96" s="300"/>
      <c r="J96" s="300"/>
      <c r="K96" s="300"/>
      <c r="L96" s="300"/>
      <c r="M96" s="300"/>
      <c r="N96" s="300"/>
      <c r="P96" s="296"/>
      <c r="R96" s="353">
        <f t="shared" si="10"/>
        <v>0</v>
      </c>
    </row>
    <row r="97" spans="2:18" x14ac:dyDescent="0.25">
      <c r="B97" s="354" t="str">
        <f>'Income Statement'!B140</f>
        <v>[Loan Provider, Acct Type, Last 4 Digits of Acct #] Proceeds</v>
      </c>
      <c r="C97" s="300"/>
      <c r="D97" s="300"/>
      <c r="E97" s="300"/>
      <c r="F97" s="300"/>
      <c r="G97" s="300"/>
      <c r="H97" s="300"/>
      <c r="I97" s="300"/>
      <c r="J97" s="300"/>
      <c r="K97" s="300"/>
      <c r="L97" s="300"/>
      <c r="M97" s="300"/>
      <c r="N97" s="300"/>
      <c r="P97" s="296"/>
      <c r="R97" s="353">
        <f t="shared" si="10"/>
        <v>0</v>
      </c>
    </row>
    <row r="98" spans="2:18" x14ac:dyDescent="0.25">
      <c r="B98" s="354" t="str">
        <f>'Income Statement'!B141</f>
        <v>[Loan Provider, Acct Type, Last 4 Digits of Acct #] Proceeds</v>
      </c>
      <c r="C98" s="300"/>
      <c r="D98" s="300"/>
      <c r="E98" s="300"/>
      <c r="F98" s="300"/>
      <c r="G98" s="300"/>
      <c r="H98" s="300"/>
      <c r="I98" s="300"/>
      <c r="J98" s="300"/>
      <c r="K98" s="300"/>
      <c r="L98" s="300"/>
      <c r="M98" s="300"/>
      <c r="N98" s="300"/>
      <c r="P98" s="296"/>
      <c r="R98" s="353">
        <f t="shared" si="10"/>
        <v>0</v>
      </c>
    </row>
    <row r="99" spans="2:18" x14ac:dyDescent="0.25">
      <c r="B99" s="354" t="str">
        <f>'Income Statement'!B142</f>
        <v xml:space="preserve">Loans from Partner: </v>
      </c>
      <c r="C99" s="300"/>
      <c r="D99" s="300"/>
      <c r="E99" s="300"/>
      <c r="F99" s="300"/>
      <c r="G99" s="300"/>
      <c r="H99" s="300"/>
      <c r="I99" s="300"/>
      <c r="J99" s="300"/>
      <c r="K99" s="300"/>
      <c r="L99" s="300"/>
      <c r="M99" s="300"/>
      <c r="N99" s="300"/>
      <c r="P99" s="296"/>
      <c r="R99" s="353">
        <f t="shared" si="10"/>
        <v>0</v>
      </c>
    </row>
    <row r="100" spans="2:18" x14ac:dyDescent="0.25">
      <c r="B100" s="354" t="str">
        <f>'Income Statement'!B143</f>
        <v xml:space="preserve">Loans from Partner: </v>
      </c>
      <c r="C100" s="300"/>
      <c r="D100" s="300"/>
      <c r="E100" s="300"/>
      <c r="F100" s="300"/>
      <c r="G100" s="300"/>
      <c r="H100" s="300"/>
      <c r="I100" s="300"/>
      <c r="J100" s="300"/>
      <c r="K100" s="300"/>
      <c r="L100" s="300"/>
      <c r="M100" s="300"/>
      <c r="N100" s="300"/>
      <c r="P100" s="296"/>
      <c r="R100" s="353">
        <f t="shared" si="10"/>
        <v>0</v>
      </c>
    </row>
    <row r="101" spans="2:18" x14ac:dyDescent="0.25">
      <c r="B101" s="354" t="str">
        <f>'Income Statement'!B144</f>
        <v xml:space="preserve">Loans from Partner: </v>
      </c>
      <c r="C101" s="300"/>
      <c r="D101" s="300"/>
      <c r="E101" s="300"/>
      <c r="F101" s="300"/>
      <c r="G101" s="300"/>
      <c r="H101" s="300"/>
      <c r="I101" s="300"/>
      <c r="J101" s="300"/>
      <c r="K101" s="300"/>
      <c r="L101" s="300"/>
      <c r="M101" s="300"/>
      <c r="N101" s="300"/>
      <c r="P101" s="296"/>
      <c r="R101" s="353">
        <f t="shared" si="10"/>
        <v>0</v>
      </c>
    </row>
    <row r="102" spans="2:18" x14ac:dyDescent="0.25">
      <c r="B102" s="354" t="str">
        <f>'Income Statement'!B145</f>
        <v>Loans to Partner:  Repayments</v>
      </c>
      <c r="C102" s="300"/>
      <c r="D102" s="300"/>
      <c r="E102" s="300"/>
      <c r="F102" s="300"/>
      <c r="G102" s="300"/>
      <c r="H102" s="300"/>
      <c r="I102" s="300"/>
      <c r="J102" s="300"/>
      <c r="K102" s="300"/>
      <c r="L102" s="300"/>
      <c r="M102" s="300"/>
      <c r="N102" s="300"/>
      <c r="P102" s="296"/>
      <c r="R102" s="353">
        <f t="shared" si="10"/>
        <v>0</v>
      </c>
    </row>
    <row r="103" spans="2:18" x14ac:dyDescent="0.25">
      <c r="B103" s="354" t="str">
        <f>'Income Statement'!B146</f>
        <v>Loans to Partner:  Repayments</v>
      </c>
      <c r="C103" s="300"/>
      <c r="D103" s="300"/>
      <c r="E103" s="300"/>
      <c r="F103" s="300"/>
      <c r="G103" s="300"/>
      <c r="H103" s="300"/>
      <c r="I103" s="300"/>
      <c r="J103" s="300"/>
      <c r="K103" s="300"/>
      <c r="L103" s="300"/>
      <c r="M103" s="300"/>
      <c r="N103" s="300"/>
      <c r="P103" s="296"/>
      <c r="R103" s="353">
        <f t="shared" si="10"/>
        <v>0</v>
      </c>
    </row>
    <row r="104" spans="2:18" x14ac:dyDescent="0.25">
      <c r="B104" s="354" t="str">
        <f>'Income Statement'!B147</f>
        <v>Loans to Partner:  Repayments</v>
      </c>
      <c r="C104" s="300"/>
      <c r="D104" s="300"/>
      <c r="E104" s="300"/>
      <c r="F104" s="300"/>
      <c r="G104" s="300"/>
      <c r="H104" s="300"/>
      <c r="I104" s="300"/>
      <c r="J104" s="300"/>
      <c r="K104" s="300"/>
      <c r="L104" s="300"/>
      <c r="M104" s="300"/>
      <c r="N104" s="300"/>
      <c r="P104" s="296"/>
      <c r="R104" s="353">
        <f t="shared" si="10"/>
        <v>0</v>
      </c>
    </row>
    <row r="105" spans="2:18" x14ac:dyDescent="0.25">
      <c r="B105" s="354" t="str">
        <f>'Income Statement'!B148</f>
        <v xml:space="preserve">Partner Contributions: </v>
      </c>
      <c r="C105" s="300"/>
      <c r="D105" s="300"/>
      <c r="E105" s="300"/>
      <c r="F105" s="300"/>
      <c r="G105" s="300"/>
      <c r="H105" s="300"/>
      <c r="I105" s="300"/>
      <c r="J105" s="300"/>
      <c r="K105" s="300"/>
      <c r="L105" s="300"/>
      <c r="M105" s="300"/>
      <c r="N105" s="300"/>
      <c r="P105" s="296"/>
      <c r="R105" s="353">
        <f t="shared" si="10"/>
        <v>0</v>
      </c>
    </row>
    <row r="106" spans="2:18" x14ac:dyDescent="0.25">
      <c r="B106" s="354" t="str">
        <f>'Income Statement'!B149</f>
        <v xml:space="preserve">Partner Contributions: </v>
      </c>
      <c r="C106" s="300"/>
      <c r="D106" s="300"/>
      <c r="E106" s="300"/>
      <c r="F106" s="300"/>
      <c r="G106" s="300"/>
      <c r="H106" s="300"/>
      <c r="I106" s="300"/>
      <c r="J106" s="300"/>
      <c r="K106" s="300"/>
      <c r="L106" s="300"/>
      <c r="M106" s="300"/>
      <c r="N106" s="300"/>
      <c r="P106" s="296"/>
      <c r="R106" s="353">
        <f t="shared" si="10"/>
        <v>0</v>
      </c>
    </row>
    <row r="107" spans="2:18" x14ac:dyDescent="0.25">
      <c r="B107" s="354" t="str">
        <f>'Income Statement'!B150</f>
        <v xml:space="preserve">Partner Contributions: </v>
      </c>
      <c r="C107" s="300"/>
      <c r="D107" s="300"/>
      <c r="E107" s="300"/>
      <c r="F107" s="300"/>
      <c r="G107" s="300"/>
      <c r="H107" s="300"/>
      <c r="I107" s="300"/>
      <c r="J107" s="300"/>
      <c r="K107" s="300"/>
      <c r="L107" s="300"/>
      <c r="M107" s="300"/>
      <c r="N107" s="300"/>
      <c r="P107" s="296"/>
      <c r="R107" s="353">
        <f t="shared" ref="R107:R111" si="11">SUM(C107:P107)</f>
        <v>0</v>
      </c>
    </row>
    <row r="108" spans="2:18" x14ac:dyDescent="0.25">
      <c r="B108" s="354" t="str">
        <f>'Income Statement'!B151</f>
        <v>Deposits from Cash on Hand</v>
      </c>
      <c r="C108" s="300"/>
      <c r="D108" s="300"/>
      <c r="E108" s="300"/>
      <c r="F108" s="300"/>
      <c r="G108" s="300"/>
      <c r="H108" s="300"/>
      <c r="I108" s="300"/>
      <c r="J108" s="300"/>
      <c r="K108" s="300"/>
      <c r="L108" s="300"/>
      <c r="M108" s="300"/>
      <c r="N108" s="300"/>
      <c r="P108" s="296"/>
      <c r="R108" s="353">
        <f t="shared" si="11"/>
        <v>0</v>
      </c>
    </row>
    <row r="109" spans="2:18" x14ac:dyDescent="0.25">
      <c r="B109" s="354" t="str">
        <f>'Income Statement'!B152</f>
        <v>[Insert New Non-Income Deposits Here]</v>
      </c>
      <c r="C109" s="300"/>
      <c r="D109" s="300"/>
      <c r="E109" s="300"/>
      <c r="F109" s="300"/>
      <c r="G109" s="300"/>
      <c r="H109" s="300"/>
      <c r="I109" s="300"/>
      <c r="J109" s="300"/>
      <c r="K109" s="300"/>
      <c r="L109" s="300"/>
      <c r="M109" s="300"/>
      <c r="N109" s="300"/>
      <c r="P109" s="296"/>
      <c r="R109" s="353">
        <f t="shared" si="11"/>
        <v>0</v>
      </c>
    </row>
    <row r="110" spans="2:18" x14ac:dyDescent="0.25">
      <c r="B110" s="354" t="str">
        <f>'Income Statement'!B153</f>
        <v>[Insert New Non-Income Deposits Here]</v>
      </c>
      <c r="C110" s="300"/>
      <c r="D110" s="300"/>
      <c r="E110" s="300"/>
      <c r="F110" s="300"/>
      <c r="G110" s="300"/>
      <c r="H110" s="300"/>
      <c r="I110" s="300"/>
      <c r="J110" s="300"/>
      <c r="K110" s="300"/>
      <c r="L110" s="300"/>
      <c r="M110" s="300"/>
      <c r="N110" s="300"/>
      <c r="P110" s="296"/>
      <c r="R110" s="353">
        <f t="shared" si="11"/>
        <v>0</v>
      </c>
    </row>
    <row r="111" spans="2:18" x14ac:dyDescent="0.25">
      <c r="B111" s="354" t="str">
        <f>'Income Statement'!B154</f>
        <v>[Insert New Non-Income Deposits Here]</v>
      </c>
      <c r="C111" s="300"/>
      <c r="D111" s="300"/>
      <c r="E111" s="300"/>
      <c r="F111" s="300"/>
      <c r="G111" s="300"/>
      <c r="H111" s="300"/>
      <c r="I111" s="300"/>
      <c r="J111" s="300"/>
      <c r="K111" s="300"/>
      <c r="L111" s="300"/>
      <c r="M111" s="300"/>
      <c r="N111" s="300"/>
      <c r="P111" s="296"/>
      <c r="R111" s="353">
        <f t="shared" si="11"/>
        <v>0</v>
      </c>
    </row>
    <row r="112" spans="2:18" x14ac:dyDescent="0.25">
      <c r="D112" s="298"/>
      <c r="E112" s="298"/>
      <c r="F112" s="298"/>
      <c r="G112" s="298"/>
      <c r="H112" s="298"/>
      <c r="I112" s="298"/>
      <c r="J112" s="298"/>
      <c r="K112" s="298"/>
      <c r="L112" s="298"/>
      <c r="M112" s="298"/>
      <c r="N112" s="298"/>
      <c r="P112" s="298"/>
      <c r="R112" s="298"/>
    </row>
    <row r="113" spans="2:18" s="332" customFormat="1" x14ac:dyDescent="0.25">
      <c r="B113" s="355" t="str">
        <f>'Income Statement'!B156</f>
        <v>NON-EXPENSE WITHDRAWALS:</v>
      </c>
      <c r="C113" s="356">
        <f>SUM(C114:C136)</f>
        <v>0</v>
      </c>
      <c r="D113" s="356">
        <f t="shared" ref="D113:N113" si="12">SUM(D114:D136)</f>
        <v>0</v>
      </c>
      <c r="E113" s="356">
        <f t="shared" si="12"/>
        <v>0</v>
      </c>
      <c r="F113" s="356">
        <f t="shared" si="12"/>
        <v>0</v>
      </c>
      <c r="G113" s="356">
        <f t="shared" si="12"/>
        <v>0</v>
      </c>
      <c r="H113" s="356">
        <f t="shared" si="12"/>
        <v>0</v>
      </c>
      <c r="I113" s="356">
        <f t="shared" si="12"/>
        <v>0</v>
      </c>
      <c r="J113" s="356">
        <f t="shared" si="12"/>
        <v>0</v>
      </c>
      <c r="K113" s="356">
        <f t="shared" si="12"/>
        <v>0</v>
      </c>
      <c r="L113" s="356">
        <f t="shared" si="12"/>
        <v>0</v>
      </c>
      <c r="M113" s="356">
        <f t="shared" si="12"/>
        <v>0</v>
      </c>
      <c r="N113" s="356">
        <f t="shared" si="12"/>
        <v>0</v>
      </c>
      <c r="P113" s="343">
        <f>SUM(P114:P136)</f>
        <v>0</v>
      </c>
      <c r="R113" s="356">
        <f>SUM(R114:R136)</f>
        <v>0</v>
      </c>
    </row>
    <row r="114" spans="2:18" x14ac:dyDescent="0.25">
      <c r="B114" s="357" t="str">
        <f>'Income Statement'!B157</f>
        <v>Transfers to [Bank Name, Acct Type, Last 4 Digits of Acct #]</v>
      </c>
      <c r="C114" s="301"/>
      <c r="D114" s="301"/>
      <c r="E114" s="301"/>
      <c r="F114" s="301"/>
      <c r="G114" s="301"/>
      <c r="H114" s="301"/>
      <c r="I114" s="301"/>
      <c r="J114" s="301"/>
      <c r="K114" s="301"/>
      <c r="L114" s="301"/>
      <c r="M114" s="301"/>
      <c r="N114" s="301"/>
      <c r="P114" s="296"/>
      <c r="R114" s="358">
        <f>SUM(C114:P114)</f>
        <v>0</v>
      </c>
    </row>
    <row r="115" spans="2:18" x14ac:dyDescent="0.25">
      <c r="B115" s="357" t="str">
        <f>'Income Statement'!B158</f>
        <v>Transfers to [Bank Name, Acct Type, Last 4 Digits of Acct #]</v>
      </c>
      <c r="C115" s="301"/>
      <c r="D115" s="301"/>
      <c r="E115" s="301"/>
      <c r="F115" s="301"/>
      <c r="G115" s="301"/>
      <c r="H115" s="301"/>
      <c r="I115" s="301"/>
      <c r="J115" s="301"/>
      <c r="K115" s="301"/>
      <c r="L115" s="301"/>
      <c r="M115" s="301"/>
      <c r="N115" s="301"/>
      <c r="P115" s="296"/>
      <c r="R115" s="358">
        <f t="shared" ref="R115:R132" si="13">SUM(C115:P115)</f>
        <v>0</v>
      </c>
    </row>
    <row r="116" spans="2:18" x14ac:dyDescent="0.25">
      <c r="B116" s="357" t="str">
        <f>'Income Statement'!B159</f>
        <v>Transfers to [Bank Name, Acct Type, Last 4 Digits of Acct #]</v>
      </c>
      <c r="C116" s="301"/>
      <c r="D116" s="301"/>
      <c r="E116" s="301"/>
      <c r="F116" s="301"/>
      <c r="G116" s="301"/>
      <c r="H116" s="301"/>
      <c r="I116" s="301"/>
      <c r="J116" s="301"/>
      <c r="K116" s="301"/>
      <c r="L116" s="301"/>
      <c r="M116" s="301"/>
      <c r="N116" s="301"/>
      <c r="P116" s="296"/>
      <c r="R116" s="358">
        <f t="shared" si="13"/>
        <v>0</v>
      </c>
    </row>
    <row r="117" spans="2:18" x14ac:dyDescent="0.25">
      <c r="B117" s="357" t="str">
        <f>'Income Statement'!B160</f>
        <v>Fixed Asset Purchases (List out below)</v>
      </c>
      <c r="C117" s="301"/>
      <c r="D117" s="301"/>
      <c r="E117" s="301"/>
      <c r="F117" s="301"/>
      <c r="G117" s="301"/>
      <c r="H117" s="301"/>
      <c r="I117" s="301"/>
      <c r="J117" s="301"/>
      <c r="K117" s="301"/>
      <c r="L117" s="301"/>
      <c r="M117" s="301"/>
      <c r="N117" s="301"/>
      <c r="P117" s="296"/>
      <c r="R117" s="358">
        <f t="shared" si="13"/>
        <v>0</v>
      </c>
    </row>
    <row r="118" spans="2:18" x14ac:dyDescent="0.25">
      <c r="B118" s="357" t="str">
        <f>'Income Statement'!B161</f>
        <v>[Credit Card Name, Acct Type, Last 4 Digits of Acct #] Payments</v>
      </c>
      <c r="C118" s="299"/>
      <c r="D118" s="299"/>
      <c r="E118" s="299"/>
      <c r="F118" s="299"/>
      <c r="G118" s="299"/>
      <c r="H118" s="299"/>
      <c r="I118" s="299"/>
      <c r="J118" s="299"/>
      <c r="K118" s="299"/>
      <c r="L118" s="299"/>
      <c r="M118" s="299"/>
      <c r="N118" s="299"/>
      <c r="P118" s="296"/>
      <c r="R118" s="358">
        <f t="shared" si="13"/>
        <v>0</v>
      </c>
    </row>
    <row r="119" spans="2:18" x14ac:dyDescent="0.25">
      <c r="B119" s="357" t="str">
        <f>'Income Statement'!B162</f>
        <v>[Credit Card Name, Acct Type, Last 4 Digits of Acct #] Payments</v>
      </c>
      <c r="C119" s="301"/>
      <c r="D119" s="301"/>
      <c r="E119" s="301"/>
      <c r="F119" s="301"/>
      <c r="G119" s="301"/>
      <c r="H119" s="301"/>
      <c r="I119" s="301"/>
      <c r="J119" s="301"/>
      <c r="K119" s="301"/>
      <c r="L119" s="301"/>
      <c r="M119" s="301"/>
      <c r="N119" s="301"/>
      <c r="P119" s="296"/>
      <c r="R119" s="358">
        <f t="shared" si="13"/>
        <v>0</v>
      </c>
    </row>
    <row r="120" spans="2:18" x14ac:dyDescent="0.25">
      <c r="B120" s="357" t="str">
        <f>'Income Statement'!B163</f>
        <v>[Credit Card Name, Acct Type, Last 4 Digits of Acct #] Payments</v>
      </c>
      <c r="C120" s="301"/>
      <c r="D120" s="301"/>
      <c r="E120" s="301"/>
      <c r="F120" s="301"/>
      <c r="G120" s="301"/>
      <c r="H120" s="301"/>
      <c r="I120" s="301"/>
      <c r="J120" s="301"/>
      <c r="K120" s="301"/>
      <c r="L120" s="301"/>
      <c r="M120" s="301"/>
      <c r="N120" s="301"/>
      <c r="P120" s="296"/>
      <c r="R120" s="358">
        <f t="shared" si="13"/>
        <v>0</v>
      </c>
    </row>
    <row r="121" spans="2:18" x14ac:dyDescent="0.25">
      <c r="B121" s="357" t="str">
        <f>'Income Statement'!B164</f>
        <v>[Loan Provider, Acct Type, Last 4 Digits of Acct #] Payments</v>
      </c>
      <c r="C121" s="301"/>
      <c r="D121" s="301"/>
      <c r="E121" s="301"/>
      <c r="F121" s="301"/>
      <c r="G121" s="301"/>
      <c r="H121" s="301"/>
      <c r="I121" s="301"/>
      <c r="J121" s="301"/>
      <c r="K121" s="301"/>
      <c r="L121" s="301"/>
      <c r="M121" s="301"/>
      <c r="N121" s="301"/>
      <c r="P121" s="296"/>
      <c r="R121" s="358">
        <f t="shared" si="13"/>
        <v>0</v>
      </c>
    </row>
    <row r="122" spans="2:18" x14ac:dyDescent="0.25">
      <c r="B122" s="357" t="str">
        <f>'Income Statement'!B165</f>
        <v>[Loan Provider, Acct Type, Last 4 Digits of Acct #] Payments</v>
      </c>
      <c r="C122" s="301"/>
      <c r="D122" s="301"/>
      <c r="E122" s="301"/>
      <c r="F122" s="301"/>
      <c r="G122" s="301"/>
      <c r="H122" s="301"/>
      <c r="I122" s="301"/>
      <c r="J122" s="301"/>
      <c r="K122" s="301"/>
      <c r="L122" s="301"/>
      <c r="M122" s="301"/>
      <c r="N122" s="301"/>
      <c r="P122" s="296"/>
      <c r="R122" s="358">
        <f t="shared" si="13"/>
        <v>0</v>
      </c>
    </row>
    <row r="123" spans="2:18" x14ac:dyDescent="0.25">
      <c r="B123" s="357" t="str">
        <f>'Income Statement'!B166</f>
        <v>[Loan Provider, Acct Type, Last 4 Digits of Acct #] Payments</v>
      </c>
      <c r="C123" s="301"/>
      <c r="D123" s="301"/>
      <c r="E123" s="301"/>
      <c r="F123" s="301"/>
      <c r="G123" s="301"/>
      <c r="H123" s="301"/>
      <c r="I123" s="301"/>
      <c r="J123" s="301"/>
      <c r="K123" s="301"/>
      <c r="L123" s="301"/>
      <c r="M123" s="301"/>
      <c r="N123" s="301"/>
      <c r="P123" s="296"/>
      <c r="R123" s="358">
        <f t="shared" si="13"/>
        <v>0</v>
      </c>
    </row>
    <row r="124" spans="2:18" x14ac:dyDescent="0.25">
      <c r="B124" s="357" t="str">
        <f>'Income Statement'!B167</f>
        <v>Loans from Partner:  Repayments</v>
      </c>
      <c r="C124" s="301"/>
      <c r="D124" s="301"/>
      <c r="E124" s="301"/>
      <c r="F124" s="301"/>
      <c r="G124" s="301"/>
      <c r="H124" s="301"/>
      <c r="I124" s="301"/>
      <c r="J124" s="301"/>
      <c r="K124" s="301"/>
      <c r="L124" s="301"/>
      <c r="M124" s="301"/>
      <c r="N124" s="301"/>
      <c r="P124" s="296"/>
      <c r="R124" s="358">
        <f t="shared" si="13"/>
        <v>0</v>
      </c>
    </row>
    <row r="125" spans="2:18" x14ac:dyDescent="0.25">
      <c r="B125" s="357" t="str">
        <f>'Income Statement'!B168</f>
        <v>Loans from Partner:  Repayments</v>
      </c>
      <c r="C125" s="301"/>
      <c r="D125" s="301"/>
      <c r="E125" s="301"/>
      <c r="F125" s="301"/>
      <c r="G125" s="301"/>
      <c r="H125" s="301"/>
      <c r="I125" s="301"/>
      <c r="J125" s="301"/>
      <c r="K125" s="301"/>
      <c r="L125" s="301"/>
      <c r="M125" s="301"/>
      <c r="N125" s="301"/>
      <c r="P125" s="296"/>
      <c r="R125" s="358">
        <f t="shared" si="13"/>
        <v>0</v>
      </c>
    </row>
    <row r="126" spans="2:18" x14ac:dyDescent="0.25">
      <c r="B126" s="357" t="str">
        <f>'Income Statement'!B169</f>
        <v>Loans from Partner:  Repayments</v>
      </c>
      <c r="C126" s="301"/>
      <c r="D126" s="301"/>
      <c r="E126" s="301"/>
      <c r="F126" s="301"/>
      <c r="G126" s="301"/>
      <c r="H126" s="301"/>
      <c r="I126" s="301"/>
      <c r="J126" s="301"/>
      <c r="K126" s="301"/>
      <c r="L126" s="301"/>
      <c r="M126" s="301"/>
      <c r="N126" s="301"/>
      <c r="P126" s="296"/>
      <c r="R126" s="358">
        <f t="shared" si="13"/>
        <v>0</v>
      </c>
    </row>
    <row r="127" spans="2:18" x14ac:dyDescent="0.25">
      <c r="B127" s="357" t="str">
        <f>'Income Statement'!B170</f>
        <v xml:space="preserve">Loans to Partner: </v>
      </c>
      <c r="C127" s="301"/>
      <c r="D127" s="301"/>
      <c r="E127" s="301"/>
      <c r="F127" s="301"/>
      <c r="G127" s="301"/>
      <c r="H127" s="301"/>
      <c r="I127" s="301"/>
      <c r="J127" s="301"/>
      <c r="K127" s="301"/>
      <c r="L127" s="301"/>
      <c r="M127" s="301"/>
      <c r="N127" s="301"/>
      <c r="P127" s="296"/>
      <c r="R127" s="358">
        <f t="shared" si="13"/>
        <v>0</v>
      </c>
    </row>
    <row r="128" spans="2:18" x14ac:dyDescent="0.25">
      <c r="B128" s="357" t="str">
        <f>'Income Statement'!B171</f>
        <v xml:space="preserve">Loans to Partner: </v>
      </c>
      <c r="C128" s="301"/>
      <c r="D128" s="301"/>
      <c r="E128" s="301"/>
      <c r="F128" s="301"/>
      <c r="G128" s="301"/>
      <c r="H128" s="301"/>
      <c r="I128" s="301"/>
      <c r="J128" s="301"/>
      <c r="K128" s="301"/>
      <c r="L128" s="301"/>
      <c r="M128" s="301"/>
      <c r="N128" s="301"/>
      <c r="P128" s="296"/>
      <c r="R128" s="358">
        <f t="shared" si="13"/>
        <v>0</v>
      </c>
    </row>
    <row r="129" spans="2:18" x14ac:dyDescent="0.25">
      <c r="B129" s="357" t="str">
        <f>'Income Statement'!B172</f>
        <v xml:space="preserve">Loans to Partner: </v>
      </c>
      <c r="C129" s="301"/>
      <c r="D129" s="301"/>
      <c r="E129" s="301"/>
      <c r="F129" s="301"/>
      <c r="G129" s="301"/>
      <c r="H129" s="301"/>
      <c r="I129" s="301"/>
      <c r="J129" s="301"/>
      <c r="K129" s="301"/>
      <c r="L129" s="301"/>
      <c r="M129" s="301"/>
      <c r="N129" s="301"/>
      <c r="P129" s="296"/>
      <c r="R129" s="358">
        <f t="shared" si="13"/>
        <v>0</v>
      </c>
    </row>
    <row r="130" spans="2:18" x14ac:dyDescent="0.25">
      <c r="B130" s="357" t="str">
        <f>'Income Statement'!B173</f>
        <v xml:space="preserve">Partner Distributions: </v>
      </c>
      <c r="C130" s="301"/>
      <c r="D130" s="301"/>
      <c r="E130" s="301"/>
      <c r="F130" s="301"/>
      <c r="G130" s="301"/>
      <c r="H130" s="301"/>
      <c r="I130" s="301"/>
      <c r="J130" s="301"/>
      <c r="K130" s="301"/>
      <c r="L130" s="301"/>
      <c r="M130" s="301"/>
      <c r="N130" s="301"/>
      <c r="P130" s="296"/>
      <c r="R130" s="358">
        <f t="shared" si="13"/>
        <v>0</v>
      </c>
    </row>
    <row r="131" spans="2:18" x14ac:dyDescent="0.25">
      <c r="B131" s="357" t="str">
        <f>'Income Statement'!B174</f>
        <v xml:space="preserve">Partner Distributions: </v>
      </c>
      <c r="C131" s="301"/>
      <c r="D131" s="301"/>
      <c r="E131" s="301"/>
      <c r="F131" s="301"/>
      <c r="G131" s="301"/>
      <c r="H131" s="301"/>
      <c r="I131" s="301"/>
      <c r="J131" s="301"/>
      <c r="K131" s="301"/>
      <c r="L131" s="301"/>
      <c r="M131" s="301"/>
      <c r="N131" s="301"/>
      <c r="P131" s="296"/>
      <c r="R131" s="358">
        <f t="shared" si="13"/>
        <v>0</v>
      </c>
    </row>
    <row r="132" spans="2:18" x14ac:dyDescent="0.25">
      <c r="B132" s="357" t="str">
        <f>'Income Statement'!B175</f>
        <v xml:space="preserve">Partner Distributions: </v>
      </c>
      <c r="C132" s="301"/>
      <c r="D132" s="301"/>
      <c r="E132" s="301"/>
      <c r="F132" s="301"/>
      <c r="G132" s="301"/>
      <c r="H132" s="301"/>
      <c r="I132" s="301"/>
      <c r="J132" s="301"/>
      <c r="K132" s="301"/>
      <c r="L132" s="301"/>
      <c r="M132" s="301"/>
      <c r="N132" s="301"/>
      <c r="P132" s="296"/>
      <c r="R132" s="358">
        <f t="shared" si="13"/>
        <v>0</v>
      </c>
    </row>
    <row r="133" spans="2:18" x14ac:dyDescent="0.25">
      <c r="B133" s="357" t="str">
        <f>'Income Statement'!B176</f>
        <v>Withdrawals to Cash on Hand</v>
      </c>
      <c r="C133" s="301"/>
      <c r="D133" s="301"/>
      <c r="E133" s="301"/>
      <c r="F133" s="301"/>
      <c r="G133" s="301"/>
      <c r="H133" s="301"/>
      <c r="I133" s="301"/>
      <c r="J133" s="301"/>
      <c r="K133" s="301"/>
      <c r="L133" s="301"/>
      <c r="M133" s="301"/>
      <c r="N133" s="301"/>
      <c r="P133" s="296"/>
      <c r="R133" s="358">
        <f t="shared" ref="R133:R136" si="14">SUM(C133:P133)</f>
        <v>0</v>
      </c>
    </row>
    <row r="134" spans="2:18" x14ac:dyDescent="0.25">
      <c r="B134" s="357" t="str">
        <f>'Income Statement'!B177</f>
        <v>[Insert New Non-Expense Withdrawals Here]</v>
      </c>
      <c r="C134" s="301"/>
      <c r="D134" s="301"/>
      <c r="E134" s="301"/>
      <c r="F134" s="301"/>
      <c r="G134" s="301"/>
      <c r="H134" s="301"/>
      <c r="I134" s="301"/>
      <c r="J134" s="301"/>
      <c r="K134" s="301"/>
      <c r="L134" s="301"/>
      <c r="M134" s="301"/>
      <c r="N134" s="301"/>
      <c r="P134" s="296"/>
      <c r="R134" s="358">
        <f t="shared" si="14"/>
        <v>0</v>
      </c>
    </row>
    <row r="135" spans="2:18" x14ac:dyDescent="0.25">
      <c r="B135" s="357" t="str">
        <f>'Income Statement'!B178</f>
        <v>[Insert New Non-Expense Withdrawals Here]</v>
      </c>
      <c r="C135" s="301"/>
      <c r="D135" s="301"/>
      <c r="E135" s="301"/>
      <c r="F135" s="301"/>
      <c r="G135" s="301"/>
      <c r="H135" s="301"/>
      <c r="I135" s="301"/>
      <c r="J135" s="301"/>
      <c r="K135" s="301"/>
      <c r="L135" s="301"/>
      <c r="M135" s="301"/>
      <c r="N135" s="301"/>
      <c r="P135" s="296"/>
      <c r="R135" s="358">
        <f t="shared" si="14"/>
        <v>0</v>
      </c>
    </row>
    <row r="136" spans="2:18" x14ac:dyDescent="0.25">
      <c r="B136" s="357" t="str">
        <f>'Income Statement'!B179</f>
        <v>[Insert New Non-Expense Withdrawals Here]</v>
      </c>
      <c r="C136" s="301"/>
      <c r="D136" s="301"/>
      <c r="E136" s="301"/>
      <c r="F136" s="301"/>
      <c r="G136" s="301"/>
      <c r="H136" s="301"/>
      <c r="I136" s="301"/>
      <c r="J136" s="301"/>
      <c r="K136" s="301"/>
      <c r="L136" s="301"/>
      <c r="M136" s="301"/>
      <c r="N136" s="301"/>
      <c r="P136" s="296"/>
      <c r="R136" s="358">
        <f t="shared" si="14"/>
        <v>0</v>
      </c>
    </row>
    <row r="137" spans="2:18" ht="15.75" thickBot="1" x14ac:dyDescent="0.3">
      <c r="B137" s="298"/>
      <c r="C137" s="298"/>
      <c r="D137" s="298"/>
      <c r="E137" s="298"/>
      <c r="F137" s="298"/>
      <c r="G137" s="298"/>
      <c r="H137" s="298"/>
      <c r="I137" s="298"/>
      <c r="J137" s="298"/>
      <c r="K137" s="298"/>
      <c r="L137" s="298"/>
      <c r="M137" s="298"/>
      <c r="N137" s="298"/>
      <c r="P137" s="298"/>
      <c r="R137" s="298"/>
    </row>
    <row r="138" spans="2:18" s="332" customFormat="1" ht="15.75" thickBot="1" x14ac:dyDescent="0.3">
      <c r="B138" s="335" t="s">
        <v>145</v>
      </c>
      <c r="C138" s="359">
        <f>+C11-C13+C24+C32-C91+C113</f>
        <v>0</v>
      </c>
      <c r="D138" s="359">
        <f t="shared" ref="D138:M138" si="15">+D11-D13+D24+D32-D91+D113</f>
        <v>0</v>
      </c>
      <c r="E138" s="359">
        <f t="shared" si="15"/>
        <v>0</v>
      </c>
      <c r="F138" s="359">
        <f t="shared" si="15"/>
        <v>0</v>
      </c>
      <c r="G138" s="359">
        <f t="shared" si="15"/>
        <v>0</v>
      </c>
      <c r="H138" s="359">
        <f t="shared" si="15"/>
        <v>0</v>
      </c>
      <c r="I138" s="359">
        <f t="shared" si="15"/>
        <v>0</v>
      </c>
      <c r="J138" s="359">
        <f t="shared" si="15"/>
        <v>0</v>
      </c>
      <c r="K138" s="359">
        <f t="shared" si="15"/>
        <v>0</v>
      </c>
      <c r="L138" s="359">
        <f t="shared" si="15"/>
        <v>0</v>
      </c>
      <c r="M138" s="359">
        <f t="shared" si="15"/>
        <v>0</v>
      </c>
      <c r="N138" s="359">
        <f>+N11-N13+N24+N32-N91+N113</f>
        <v>0</v>
      </c>
      <c r="P138" s="360">
        <f>+P13-P24-P32+P91-P113</f>
        <v>0</v>
      </c>
      <c r="R138" s="361"/>
    </row>
    <row r="139" spans="2:18" ht="15.75" thickBot="1" x14ac:dyDescent="0.3">
      <c r="B139" s="293" t="s">
        <v>231</v>
      </c>
      <c r="C139" s="303"/>
      <c r="D139" s="303"/>
      <c r="E139" s="303"/>
      <c r="F139" s="303"/>
      <c r="G139" s="303"/>
      <c r="H139" s="303"/>
      <c r="I139" s="303"/>
      <c r="J139" s="303"/>
      <c r="K139" s="303"/>
      <c r="L139" s="303"/>
      <c r="M139" s="303"/>
      <c r="N139" s="303"/>
      <c r="P139" s="302"/>
      <c r="R139" s="304"/>
    </row>
    <row r="140" spans="2:18" ht="15.75" thickBot="1" x14ac:dyDescent="0.3">
      <c r="B140" s="293" t="s">
        <v>167</v>
      </c>
      <c r="C140" s="305"/>
      <c r="D140" s="305"/>
      <c r="E140" s="305"/>
      <c r="F140" s="305"/>
      <c r="G140" s="305"/>
      <c r="H140" s="305"/>
      <c r="I140" s="305"/>
      <c r="J140" s="305"/>
      <c r="K140" s="305"/>
      <c r="L140" s="305"/>
      <c r="M140" s="305"/>
      <c r="N140" s="305"/>
      <c r="P140" s="302"/>
      <c r="R140" s="304"/>
    </row>
    <row r="141" spans="2:18" s="364" customFormat="1" x14ac:dyDescent="0.25">
      <c r="B141" s="362" t="s">
        <v>146</v>
      </c>
      <c r="C141" s="367">
        <f>C138-C139</f>
        <v>0</v>
      </c>
      <c r="D141" s="367">
        <f t="shared" ref="D141:N141" si="16">D138-D139</f>
        <v>0</v>
      </c>
      <c r="E141" s="367">
        <f t="shared" si="16"/>
        <v>0</v>
      </c>
      <c r="F141" s="367">
        <f t="shared" si="16"/>
        <v>0</v>
      </c>
      <c r="G141" s="367">
        <f t="shared" si="16"/>
        <v>0</v>
      </c>
      <c r="H141" s="367">
        <f t="shared" si="16"/>
        <v>0</v>
      </c>
      <c r="I141" s="367">
        <f t="shared" si="16"/>
        <v>0</v>
      </c>
      <c r="J141" s="367">
        <f t="shared" si="16"/>
        <v>0</v>
      </c>
      <c r="K141" s="367">
        <f t="shared" si="16"/>
        <v>0</v>
      </c>
      <c r="L141" s="367">
        <f t="shared" si="16"/>
        <v>0</v>
      </c>
      <c r="M141" s="367">
        <f t="shared" si="16"/>
        <v>0</v>
      </c>
      <c r="N141" s="367">
        <f t="shared" si="16"/>
        <v>0</v>
      </c>
      <c r="P141" s="366"/>
      <c r="R141" s="366"/>
    </row>
    <row r="142" spans="2:18" s="307" customFormat="1" x14ac:dyDescent="0.25">
      <c r="B142" s="306" t="s">
        <v>359</v>
      </c>
      <c r="C142" s="306"/>
      <c r="D142" s="306"/>
      <c r="E142" s="306"/>
      <c r="F142" s="306"/>
      <c r="G142" s="306"/>
      <c r="H142" s="306"/>
      <c r="I142" s="306"/>
      <c r="J142" s="306"/>
      <c r="K142" s="306"/>
      <c r="L142" s="306"/>
      <c r="M142" s="306"/>
      <c r="N142" s="306"/>
      <c r="P142" s="306"/>
      <c r="R142" s="306"/>
    </row>
    <row r="143" spans="2:18" x14ac:dyDescent="0.25">
      <c r="B143" s="292"/>
      <c r="C143" s="308"/>
      <c r="D143" s="308"/>
      <c r="E143" s="308"/>
      <c r="F143" s="308"/>
      <c r="G143" s="308"/>
      <c r="H143" s="308"/>
      <c r="I143" s="308"/>
      <c r="J143" s="308"/>
      <c r="K143" s="308"/>
      <c r="L143" s="308"/>
      <c r="M143" s="308"/>
      <c r="N143" s="308"/>
      <c r="P143" s="308"/>
      <c r="R143" s="308"/>
    </row>
    <row r="144" spans="2:18" x14ac:dyDescent="0.25">
      <c r="C144" s="443" t="s">
        <v>147</v>
      </c>
      <c r="D144" s="443"/>
      <c r="E144" s="443"/>
      <c r="F144" s="443"/>
      <c r="G144" s="443"/>
      <c r="H144" s="309"/>
      <c r="J144" s="443" t="s">
        <v>148</v>
      </c>
      <c r="K144" s="443"/>
      <c r="L144" s="443"/>
      <c r="M144" s="443"/>
      <c r="N144" s="443"/>
    </row>
    <row r="145" spans="2:14" ht="14.45" customHeight="1" x14ac:dyDescent="0.25">
      <c r="C145" s="441" t="s">
        <v>149</v>
      </c>
      <c r="D145" s="441" t="s">
        <v>232</v>
      </c>
      <c r="E145" s="441" t="s">
        <v>238</v>
      </c>
      <c r="F145" s="441"/>
      <c r="G145" s="441"/>
      <c r="H145" s="309"/>
      <c r="J145" s="441" t="s">
        <v>150</v>
      </c>
      <c r="K145" s="441" t="s">
        <v>151</v>
      </c>
      <c r="L145" s="441" t="s">
        <v>152</v>
      </c>
      <c r="M145" s="441"/>
      <c r="N145" s="441" t="s">
        <v>153</v>
      </c>
    </row>
    <row r="146" spans="2:14" x14ac:dyDescent="0.25">
      <c r="C146" s="442"/>
      <c r="D146" s="442"/>
      <c r="E146" s="442"/>
      <c r="F146" s="442"/>
      <c r="G146" s="442"/>
      <c r="H146" s="309"/>
      <c r="J146" s="442"/>
      <c r="K146" s="442"/>
      <c r="L146" s="442"/>
      <c r="M146" s="442"/>
      <c r="N146" s="442"/>
    </row>
    <row r="147" spans="2:14" x14ac:dyDescent="0.25">
      <c r="B147" s="310" t="s">
        <v>154</v>
      </c>
      <c r="C147" s="311"/>
      <c r="D147" s="312"/>
      <c r="E147" s="445"/>
      <c r="F147" s="446"/>
      <c r="G147" s="447"/>
      <c r="H147" s="309"/>
      <c r="I147" s="310" t="s">
        <v>154</v>
      </c>
      <c r="J147" s="311"/>
      <c r="K147" s="312"/>
      <c r="L147" s="448"/>
      <c r="M147" s="448"/>
      <c r="N147" s="313">
        <f>+K147</f>
        <v>0</v>
      </c>
    </row>
    <row r="148" spans="2:14" x14ac:dyDescent="0.25">
      <c r="B148" s="310" t="s">
        <v>155</v>
      </c>
      <c r="C148" s="311"/>
      <c r="D148" s="312"/>
      <c r="E148" s="445"/>
      <c r="F148" s="446"/>
      <c r="G148" s="447"/>
      <c r="H148" s="309"/>
      <c r="I148" s="310" t="s">
        <v>155</v>
      </c>
      <c r="J148" s="311"/>
      <c r="K148" s="312"/>
      <c r="L148" s="448"/>
      <c r="M148" s="448"/>
      <c r="N148" s="313">
        <f>+N147+K148</f>
        <v>0</v>
      </c>
    </row>
    <row r="149" spans="2:14" x14ac:dyDescent="0.25">
      <c r="B149" s="310" t="s">
        <v>156</v>
      </c>
      <c r="C149" s="311"/>
      <c r="D149" s="312"/>
      <c r="E149" s="445"/>
      <c r="F149" s="446"/>
      <c r="G149" s="447"/>
      <c r="H149" s="309"/>
      <c r="I149" s="310" t="s">
        <v>156</v>
      </c>
      <c r="J149" s="311"/>
      <c r="K149" s="312"/>
      <c r="L149" s="448"/>
      <c r="M149" s="448"/>
      <c r="N149" s="313">
        <f t="shared" ref="N149:N156" si="17">+N148+K149</f>
        <v>0</v>
      </c>
    </row>
    <row r="150" spans="2:14" x14ac:dyDescent="0.25">
      <c r="B150" s="310" t="s">
        <v>157</v>
      </c>
      <c r="C150" s="311"/>
      <c r="D150" s="312"/>
      <c r="E150" s="445"/>
      <c r="F150" s="446"/>
      <c r="G150" s="447"/>
      <c r="H150" s="309"/>
      <c r="I150" s="310" t="s">
        <v>157</v>
      </c>
      <c r="J150" s="311"/>
      <c r="K150" s="312"/>
      <c r="L150" s="448"/>
      <c r="M150" s="448"/>
      <c r="N150" s="313">
        <f t="shared" si="17"/>
        <v>0</v>
      </c>
    </row>
    <row r="151" spans="2:14" x14ac:dyDescent="0.25">
      <c r="B151" s="310" t="s">
        <v>158</v>
      </c>
      <c r="C151" s="311"/>
      <c r="D151" s="312"/>
      <c r="E151" s="445"/>
      <c r="F151" s="446"/>
      <c r="G151" s="447"/>
      <c r="H151" s="309"/>
      <c r="I151" s="310" t="s">
        <v>158</v>
      </c>
      <c r="J151" s="311"/>
      <c r="K151" s="312"/>
      <c r="L151" s="448"/>
      <c r="M151" s="448"/>
      <c r="N151" s="313">
        <f t="shared" si="17"/>
        <v>0</v>
      </c>
    </row>
    <row r="152" spans="2:14" x14ac:dyDescent="0.25">
      <c r="B152" s="310" t="s">
        <v>159</v>
      </c>
      <c r="C152" s="311"/>
      <c r="D152" s="312"/>
      <c r="E152" s="445"/>
      <c r="F152" s="446"/>
      <c r="G152" s="447"/>
      <c r="H152" s="309"/>
      <c r="I152" s="310" t="s">
        <v>159</v>
      </c>
      <c r="J152" s="311"/>
      <c r="K152" s="312"/>
      <c r="L152" s="448"/>
      <c r="M152" s="448"/>
      <c r="N152" s="313">
        <f t="shared" si="17"/>
        <v>0</v>
      </c>
    </row>
    <row r="153" spans="2:14" x14ac:dyDescent="0.25">
      <c r="B153" s="310" t="s">
        <v>160</v>
      </c>
      <c r="C153" s="311"/>
      <c r="D153" s="312"/>
      <c r="E153" s="445"/>
      <c r="F153" s="446"/>
      <c r="G153" s="447"/>
      <c r="H153" s="309"/>
      <c r="I153" s="310" t="s">
        <v>160</v>
      </c>
      <c r="J153" s="311"/>
      <c r="K153" s="312"/>
      <c r="L153" s="448"/>
      <c r="M153" s="448"/>
      <c r="N153" s="313">
        <f t="shared" si="17"/>
        <v>0</v>
      </c>
    </row>
    <row r="154" spans="2:14" x14ac:dyDescent="0.25">
      <c r="B154" s="310" t="s">
        <v>161</v>
      </c>
      <c r="C154" s="311"/>
      <c r="D154" s="312"/>
      <c r="E154" s="445"/>
      <c r="F154" s="446"/>
      <c r="G154" s="447"/>
      <c r="H154" s="309"/>
      <c r="I154" s="310" t="s">
        <v>161</v>
      </c>
      <c r="J154" s="311"/>
      <c r="K154" s="312"/>
      <c r="L154" s="448"/>
      <c r="M154" s="448"/>
      <c r="N154" s="313">
        <f t="shared" si="17"/>
        <v>0</v>
      </c>
    </row>
    <row r="155" spans="2:14" x14ac:dyDescent="0.25">
      <c r="B155" s="310" t="s">
        <v>162</v>
      </c>
      <c r="C155" s="311"/>
      <c r="D155" s="312"/>
      <c r="E155" s="445"/>
      <c r="F155" s="446"/>
      <c r="G155" s="447"/>
      <c r="H155" s="309"/>
      <c r="I155" s="310" t="s">
        <v>162</v>
      </c>
      <c r="J155" s="311"/>
      <c r="K155" s="312"/>
      <c r="L155" s="448"/>
      <c r="M155" s="448"/>
      <c r="N155" s="313">
        <f t="shared" si="17"/>
        <v>0</v>
      </c>
    </row>
    <row r="156" spans="2:14" x14ac:dyDescent="0.25">
      <c r="B156" s="310" t="s">
        <v>163</v>
      </c>
      <c r="C156" s="311"/>
      <c r="D156" s="312"/>
      <c r="E156" s="445"/>
      <c r="F156" s="446"/>
      <c r="G156" s="447"/>
      <c r="H156" s="309"/>
      <c r="I156" s="310" t="s">
        <v>163</v>
      </c>
      <c r="J156" s="311"/>
      <c r="K156" s="312"/>
      <c r="L156" s="448"/>
      <c r="M156" s="448"/>
      <c r="N156" s="313">
        <f t="shared" si="17"/>
        <v>0</v>
      </c>
    </row>
    <row r="157" spans="2:14" x14ac:dyDescent="0.25">
      <c r="D157" s="298"/>
      <c r="H157" s="309"/>
    </row>
    <row r="158" spans="2:14" x14ac:dyDescent="0.25">
      <c r="D158" s="298"/>
      <c r="H158" s="309"/>
      <c r="I158" s="309"/>
      <c r="J158" s="309"/>
      <c r="K158" s="309"/>
      <c r="L158" s="309"/>
      <c r="M158" s="309"/>
    </row>
    <row r="159" spans="2:14" x14ac:dyDescent="0.25">
      <c r="H159" s="309"/>
      <c r="I159" s="309"/>
      <c r="J159" s="309"/>
      <c r="K159" s="309"/>
      <c r="L159" s="309"/>
      <c r="M159" s="309"/>
    </row>
    <row r="160" spans="2:14" x14ac:dyDescent="0.25">
      <c r="H160" s="309"/>
      <c r="I160" s="309"/>
      <c r="J160" s="309"/>
      <c r="K160" s="309"/>
      <c r="L160" s="309"/>
      <c r="M160" s="309"/>
    </row>
    <row r="161" spans="8:13" x14ac:dyDescent="0.25">
      <c r="H161" s="309"/>
      <c r="I161" s="309"/>
      <c r="J161" s="309"/>
      <c r="K161" s="309"/>
      <c r="L161" s="309"/>
      <c r="M161" s="309"/>
    </row>
    <row r="162" spans="8:13" x14ac:dyDescent="0.25">
      <c r="H162" s="309"/>
      <c r="I162" s="309"/>
      <c r="J162" s="309"/>
      <c r="K162" s="309"/>
      <c r="L162" s="309"/>
      <c r="M162" s="309"/>
    </row>
    <row r="163" spans="8:13" x14ac:dyDescent="0.25">
      <c r="H163" s="309"/>
      <c r="I163" s="309"/>
      <c r="J163" s="309"/>
      <c r="K163" s="309"/>
      <c r="L163" s="309"/>
      <c r="M163" s="309"/>
    </row>
    <row r="164" spans="8:13" x14ac:dyDescent="0.25">
      <c r="H164" s="309"/>
      <c r="I164" s="309"/>
      <c r="J164" s="309"/>
      <c r="K164" s="309"/>
      <c r="L164" s="309"/>
      <c r="M164" s="309"/>
    </row>
    <row r="165" spans="8:13" x14ac:dyDescent="0.25">
      <c r="H165" s="309"/>
      <c r="I165" s="309"/>
      <c r="J165" s="309"/>
      <c r="K165" s="309"/>
      <c r="L165" s="309"/>
      <c r="M165" s="309"/>
    </row>
    <row r="166" spans="8:13" x14ac:dyDescent="0.25">
      <c r="H166" s="309"/>
      <c r="I166" s="309"/>
      <c r="J166" s="309"/>
      <c r="K166" s="309"/>
      <c r="L166" s="309"/>
      <c r="M166" s="309"/>
    </row>
    <row r="167" spans="8:13" x14ac:dyDescent="0.25">
      <c r="H167" s="309"/>
      <c r="I167" s="309"/>
      <c r="J167" s="309"/>
      <c r="K167" s="309"/>
      <c r="L167" s="309"/>
      <c r="M167" s="309"/>
    </row>
    <row r="168" spans="8:13" x14ac:dyDescent="0.25">
      <c r="H168" s="309"/>
      <c r="I168" s="309"/>
      <c r="J168" s="309"/>
      <c r="K168" s="309"/>
      <c r="L168" s="309"/>
      <c r="M168" s="309"/>
    </row>
    <row r="169" spans="8:13" x14ac:dyDescent="0.25">
      <c r="H169" s="309"/>
      <c r="I169" s="309"/>
      <c r="J169" s="309"/>
      <c r="K169" s="309"/>
      <c r="L169" s="309"/>
      <c r="M169" s="309"/>
    </row>
    <row r="170" spans="8:13" x14ac:dyDescent="0.25">
      <c r="H170" s="309"/>
      <c r="I170" s="309"/>
      <c r="J170" s="309"/>
      <c r="K170" s="309"/>
      <c r="L170" s="309"/>
      <c r="M170" s="309"/>
    </row>
    <row r="171" spans="8:13" x14ac:dyDescent="0.25">
      <c r="H171" s="309"/>
      <c r="I171" s="309"/>
      <c r="J171" s="309"/>
      <c r="K171" s="309"/>
      <c r="L171" s="309"/>
      <c r="M171" s="309"/>
    </row>
    <row r="172" spans="8:13" x14ac:dyDescent="0.25">
      <c r="H172" s="309"/>
      <c r="I172" s="309"/>
      <c r="J172" s="309"/>
      <c r="K172" s="309"/>
      <c r="L172" s="309"/>
      <c r="M172" s="309"/>
    </row>
    <row r="173" spans="8:13" x14ac:dyDescent="0.25">
      <c r="H173" s="309"/>
      <c r="I173" s="309"/>
      <c r="J173" s="309"/>
      <c r="K173" s="309"/>
      <c r="L173" s="309"/>
      <c r="M173" s="309"/>
    </row>
    <row r="174" spans="8:13" x14ac:dyDescent="0.25">
      <c r="H174" s="309"/>
      <c r="I174" s="309"/>
      <c r="J174" s="309"/>
      <c r="K174" s="309"/>
      <c r="L174" s="309"/>
      <c r="M174" s="309"/>
    </row>
    <row r="175" spans="8:13" x14ac:dyDescent="0.25">
      <c r="H175" s="309"/>
      <c r="I175" s="309"/>
      <c r="J175" s="309"/>
      <c r="K175" s="309"/>
      <c r="L175" s="309"/>
      <c r="M175" s="309"/>
    </row>
    <row r="176" spans="8:13" x14ac:dyDescent="0.25">
      <c r="H176" s="309"/>
      <c r="I176" s="309"/>
      <c r="J176" s="309"/>
      <c r="K176" s="309"/>
      <c r="L176" s="309"/>
      <c r="M176" s="309"/>
    </row>
    <row r="177" spans="8:13" x14ac:dyDescent="0.25">
      <c r="H177" s="309"/>
      <c r="I177" s="309"/>
      <c r="J177" s="309"/>
      <c r="K177" s="309"/>
      <c r="L177" s="309"/>
      <c r="M177" s="309"/>
    </row>
    <row r="178" spans="8:13" x14ac:dyDescent="0.25">
      <c r="H178" s="309"/>
      <c r="I178" s="309"/>
      <c r="J178" s="309"/>
      <c r="K178" s="309"/>
      <c r="L178" s="309"/>
      <c r="M178" s="309"/>
    </row>
    <row r="179" spans="8:13" x14ac:dyDescent="0.25">
      <c r="H179" s="309"/>
      <c r="I179" s="309"/>
      <c r="J179" s="309"/>
      <c r="K179" s="309"/>
      <c r="L179" s="309"/>
      <c r="M179" s="309"/>
    </row>
    <row r="180" spans="8:13" x14ac:dyDescent="0.25">
      <c r="H180" s="309"/>
      <c r="I180" s="309"/>
      <c r="J180" s="309"/>
      <c r="K180" s="309"/>
      <c r="L180" s="309"/>
      <c r="M180" s="309"/>
    </row>
    <row r="181" spans="8:13" x14ac:dyDescent="0.25">
      <c r="H181" s="309"/>
      <c r="I181" s="309"/>
      <c r="J181" s="309"/>
      <c r="K181" s="309"/>
      <c r="L181" s="309"/>
      <c r="M181" s="309"/>
    </row>
    <row r="182" spans="8:13" x14ac:dyDescent="0.25">
      <c r="H182" s="309"/>
      <c r="I182" s="309"/>
      <c r="J182" s="309"/>
      <c r="K182" s="309"/>
      <c r="L182" s="309"/>
      <c r="M182" s="309"/>
    </row>
    <row r="183" spans="8:13" x14ac:dyDescent="0.25">
      <c r="H183" s="309"/>
      <c r="I183" s="309"/>
      <c r="J183" s="309"/>
      <c r="K183" s="309"/>
      <c r="L183" s="309"/>
      <c r="M183" s="309"/>
    </row>
    <row r="184" spans="8:13" x14ac:dyDescent="0.25">
      <c r="H184" s="309"/>
      <c r="I184" s="309"/>
      <c r="J184" s="309"/>
      <c r="K184" s="309"/>
      <c r="L184" s="309"/>
      <c r="M184" s="309"/>
    </row>
    <row r="185" spans="8:13" x14ac:dyDescent="0.25">
      <c r="H185" s="309"/>
      <c r="I185" s="309"/>
      <c r="J185" s="309"/>
      <c r="K185" s="309"/>
      <c r="L185" s="309"/>
      <c r="M185" s="309"/>
    </row>
    <row r="186" spans="8:13" x14ac:dyDescent="0.25">
      <c r="H186" s="309"/>
      <c r="I186" s="309"/>
      <c r="J186" s="309"/>
      <c r="K186" s="309"/>
      <c r="L186" s="309"/>
      <c r="M186" s="309"/>
    </row>
    <row r="187" spans="8:13" x14ac:dyDescent="0.25">
      <c r="H187" s="309"/>
      <c r="I187" s="309"/>
      <c r="J187" s="309"/>
      <c r="K187" s="309"/>
      <c r="L187" s="309"/>
      <c r="M187" s="309"/>
    </row>
    <row r="188" spans="8:13" x14ac:dyDescent="0.25">
      <c r="H188" s="309"/>
      <c r="I188" s="309"/>
      <c r="J188" s="309"/>
      <c r="K188" s="309"/>
      <c r="L188" s="309"/>
      <c r="M188" s="309"/>
    </row>
    <row r="189" spans="8:13" x14ac:dyDescent="0.25">
      <c r="H189" s="309"/>
      <c r="I189" s="309"/>
      <c r="J189" s="309"/>
      <c r="K189" s="309"/>
      <c r="L189" s="309"/>
      <c r="M189" s="309"/>
    </row>
    <row r="190" spans="8:13" x14ac:dyDescent="0.25">
      <c r="H190" s="309"/>
      <c r="I190" s="309"/>
      <c r="J190" s="309"/>
      <c r="K190" s="309"/>
      <c r="L190" s="309"/>
      <c r="M190" s="309"/>
    </row>
    <row r="191" spans="8:13" x14ac:dyDescent="0.25">
      <c r="H191" s="309"/>
      <c r="I191" s="309"/>
      <c r="J191" s="309"/>
      <c r="K191" s="309"/>
      <c r="L191" s="309"/>
      <c r="M191" s="309"/>
    </row>
    <row r="192" spans="8:13" x14ac:dyDescent="0.25">
      <c r="H192" s="309"/>
      <c r="I192" s="309"/>
      <c r="J192" s="309"/>
      <c r="K192" s="309"/>
      <c r="L192" s="309"/>
      <c r="M192" s="309"/>
    </row>
    <row r="193" spans="8:13" x14ac:dyDescent="0.25">
      <c r="H193" s="309"/>
      <c r="I193" s="309"/>
      <c r="J193" s="309"/>
      <c r="K193" s="309"/>
      <c r="L193" s="309"/>
      <c r="M193" s="309"/>
    </row>
    <row r="194" spans="8:13" x14ac:dyDescent="0.25">
      <c r="H194" s="309"/>
      <c r="I194" s="309"/>
      <c r="J194" s="309"/>
      <c r="K194" s="309"/>
      <c r="L194" s="309"/>
      <c r="M194" s="309"/>
    </row>
    <row r="195" spans="8:13" x14ac:dyDescent="0.25">
      <c r="H195" s="309"/>
      <c r="I195" s="309"/>
      <c r="J195" s="309"/>
      <c r="K195" s="309"/>
      <c r="L195" s="309"/>
      <c r="M195" s="309"/>
    </row>
    <row r="196" spans="8:13" x14ac:dyDescent="0.25">
      <c r="H196" s="309"/>
      <c r="I196" s="309"/>
      <c r="J196" s="309"/>
      <c r="K196" s="309"/>
      <c r="L196" s="309"/>
      <c r="M196" s="309"/>
    </row>
    <row r="197" spans="8:13" x14ac:dyDescent="0.25">
      <c r="H197" s="309"/>
      <c r="I197" s="309"/>
      <c r="J197" s="309"/>
      <c r="K197" s="309"/>
      <c r="L197" s="309"/>
      <c r="M197" s="309"/>
    </row>
    <row r="201" spans="8:13" x14ac:dyDescent="0.25">
      <c r="J201" s="292"/>
    </row>
  </sheetData>
  <sheetProtection sheet="1" objects="1" scenarios="1" formatCells="0" formatColumns="0" formatRows="0"/>
  <mergeCells count="34">
    <mergeCell ref="E149:G149"/>
    <mergeCell ref="E148:G148"/>
    <mergeCell ref="E147:G147"/>
    <mergeCell ref="E145:G146"/>
    <mergeCell ref="E150:G150"/>
    <mergeCell ref="E151:G151"/>
    <mergeCell ref="L154:M154"/>
    <mergeCell ref="L155:M155"/>
    <mergeCell ref="L156:M156"/>
    <mergeCell ref="L147:M147"/>
    <mergeCell ref="L148:M148"/>
    <mergeCell ref="L149:M149"/>
    <mergeCell ref="L150:M150"/>
    <mergeCell ref="L151:M151"/>
    <mergeCell ref="L152:M152"/>
    <mergeCell ref="L153:M153"/>
    <mergeCell ref="E152:G152"/>
    <mergeCell ref="E153:G153"/>
    <mergeCell ref="E155:G155"/>
    <mergeCell ref="E156:G156"/>
    <mergeCell ref="E154:G154"/>
    <mergeCell ref="B2:N3"/>
    <mergeCell ref="C145:C146"/>
    <mergeCell ref="D145:D146"/>
    <mergeCell ref="C144:G144"/>
    <mergeCell ref="B8:N8"/>
    <mergeCell ref="B7:N7"/>
    <mergeCell ref="B6:N6"/>
    <mergeCell ref="B5:N5"/>
    <mergeCell ref="J144:N144"/>
    <mergeCell ref="J145:J146"/>
    <mergeCell ref="K145:K146"/>
    <mergeCell ref="L145:M146"/>
    <mergeCell ref="N145:N146"/>
  </mergeCells>
  <printOptions horizontalCentered="1"/>
  <pageMargins left="0.2" right="0.2" top="0.2" bottom="0.2" header="0.3" footer="0.3"/>
  <pageSetup scale="52" fitToHeight="0"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189D-9D40-482F-9E7C-EBE66A2B2A32}">
  <sheetPr>
    <tabColor rgb="FFFFFFCC"/>
    <pageSetUpPr fitToPage="1"/>
  </sheetPr>
  <dimension ref="B1:R201"/>
  <sheetViews>
    <sheetView showGridLines="0" zoomScaleNormal="100" zoomScaleSheetLayoutView="85"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 customWidth="1"/>
    <col min="2" max="2" width="60.5703125" style="2" customWidth="1"/>
    <col min="3" max="14" width="14.7109375" style="2" customWidth="1"/>
    <col min="15" max="15" width="2.5703125" style="2" customWidth="1"/>
    <col min="16" max="16" width="14.7109375" style="2" customWidth="1"/>
    <col min="17" max="17" width="2.5703125" style="2" customWidth="1"/>
    <col min="18" max="18" width="14.7109375" style="2" customWidth="1"/>
    <col min="19" max="16384" width="9.140625" style="2"/>
  </cols>
  <sheetData>
    <row r="1" spans="2:18" ht="15.75" thickBot="1" x14ac:dyDescent="0.3"/>
    <row r="2" spans="2:18" x14ac:dyDescent="0.25">
      <c r="B2" s="435" t="s">
        <v>127</v>
      </c>
      <c r="C2" s="436"/>
      <c r="D2" s="436"/>
      <c r="E2" s="436"/>
      <c r="F2" s="436"/>
      <c r="G2" s="436"/>
      <c r="H2" s="436"/>
      <c r="I2" s="436"/>
      <c r="J2" s="436"/>
      <c r="K2" s="436"/>
      <c r="L2" s="436"/>
      <c r="M2" s="436"/>
      <c r="N2" s="437"/>
    </row>
    <row r="3" spans="2:18" ht="15.75" thickBot="1" x14ac:dyDescent="0.3">
      <c r="B3" s="438"/>
      <c r="C3" s="439"/>
      <c r="D3" s="439"/>
      <c r="E3" s="439"/>
      <c r="F3" s="439"/>
      <c r="G3" s="439"/>
      <c r="H3" s="439"/>
      <c r="I3" s="439"/>
      <c r="J3" s="439"/>
      <c r="K3" s="439"/>
      <c r="L3" s="439"/>
      <c r="M3" s="439"/>
      <c r="N3" s="440"/>
    </row>
    <row r="5" spans="2:18" x14ac:dyDescent="0.25">
      <c r="B5" s="434" t="str">
        <f>'Income Statement'!B7</f>
        <v>CLIENT NAME</v>
      </c>
      <c r="C5" s="434"/>
      <c r="D5" s="434"/>
      <c r="E5" s="434"/>
      <c r="F5" s="434"/>
      <c r="G5" s="434"/>
      <c r="H5" s="434"/>
      <c r="I5" s="434"/>
      <c r="J5" s="434"/>
      <c r="K5" s="434"/>
      <c r="L5" s="434"/>
      <c r="M5" s="434"/>
      <c r="N5" s="434"/>
      <c r="O5" s="290"/>
      <c r="P5" s="290"/>
      <c r="R5" s="291"/>
    </row>
    <row r="6" spans="2:18" x14ac:dyDescent="0.25">
      <c r="B6" s="434" t="s">
        <v>164</v>
      </c>
      <c r="C6" s="434"/>
      <c r="D6" s="434"/>
      <c r="E6" s="434"/>
      <c r="F6" s="434"/>
      <c r="G6" s="434"/>
      <c r="H6" s="434"/>
      <c r="I6" s="434"/>
      <c r="J6" s="434"/>
      <c r="K6" s="434"/>
      <c r="L6" s="434"/>
      <c r="M6" s="434"/>
      <c r="N6" s="434"/>
      <c r="O6" s="290"/>
      <c r="P6" s="290"/>
      <c r="R6" s="291"/>
    </row>
    <row r="7" spans="2:18" x14ac:dyDescent="0.25">
      <c r="B7" s="434" t="str">
        <f>'Income Statement'!B9</f>
        <v>For the Year Ending 12/31/20xx</v>
      </c>
      <c r="C7" s="434"/>
      <c r="D7" s="434"/>
      <c r="E7" s="434"/>
      <c r="F7" s="434"/>
      <c r="G7" s="434"/>
      <c r="H7" s="434"/>
      <c r="I7" s="434"/>
      <c r="J7" s="434"/>
      <c r="K7" s="434"/>
      <c r="L7" s="434"/>
      <c r="M7" s="434"/>
      <c r="N7" s="434"/>
      <c r="O7" s="290"/>
      <c r="P7" s="290"/>
      <c r="Q7" s="290"/>
      <c r="R7" s="290"/>
    </row>
    <row r="8" spans="2:18" x14ac:dyDescent="0.25">
      <c r="B8" s="444" t="s">
        <v>165</v>
      </c>
      <c r="C8" s="444"/>
      <c r="D8" s="444"/>
      <c r="E8" s="444"/>
      <c r="F8" s="444"/>
      <c r="G8" s="444"/>
      <c r="H8" s="444"/>
      <c r="I8" s="444"/>
      <c r="J8" s="444"/>
      <c r="K8" s="444"/>
      <c r="L8" s="444"/>
      <c r="M8" s="444"/>
      <c r="N8" s="444"/>
      <c r="O8" s="292"/>
      <c r="P8" s="292"/>
      <c r="R8" s="292"/>
    </row>
    <row r="9" spans="2:18" x14ac:dyDescent="0.25">
      <c r="B9" s="292"/>
      <c r="C9" s="292"/>
      <c r="D9" s="292"/>
      <c r="E9" s="292"/>
      <c r="F9" s="292"/>
      <c r="G9" s="4"/>
      <c r="H9" s="4"/>
      <c r="I9" s="4"/>
      <c r="J9" s="292"/>
      <c r="K9" s="292"/>
      <c r="L9" s="292"/>
      <c r="M9" s="292"/>
      <c r="N9" s="292"/>
      <c r="P9" s="292"/>
      <c r="R9" s="292"/>
    </row>
    <row r="10" spans="2:18" s="273" customFormat="1" x14ac:dyDescent="0.25">
      <c r="B10" s="336"/>
      <c r="C10" s="337" t="s">
        <v>130</v>
      </c>
      <c r="D10" s="337" t="s">
        <v>131</v>
      </c>
      <c r="E10" s="337" t="s">
        <v>132</v>
      </c>
      <c r="F10" s="337" t="s">
        <v>133</v>
      </c>
      <c r="G10" s="337" t="s">
        <v>134</v>
      </c>
      <c r="H10" s="337" t="s">
        <v>135</v>
      </c>
      <c r="I10" s="337" t="s">
        <v>136</v>
      </c>
      <c r="J10" s="337" t="s">
        <v>137</v>
      </c>
      <c r="K10" s="337" t="s">
        <v>138</v>
      </c>
      <c r="L10" s="337" t="s">
        <v>139</v>
      </c>
      <c r="M10" s="337" t="s">
        <v>140</v>
      </c>
      <c r="N10" s="338" t="s">
        <v>141</v>
      </c>
      <c r="O10" s="332"/>
      <c r="P10" s="339" t="s">
        <v>142</v>
      </c>
      <c r="Q10" s="332"/>
      <c r="R10" s="340" t="s">
        <v>143</v>
      </c>
    </row>
    <row r="11" spans="2:18" s="271" customFormat="1" x14ac:dyDescent="0.25">
      <c r="B11" s="335" t="s">
        <v>166</v>
      </c>
      <c r="C11" s="294"/>
      <c r="D11" s="331">
        <f>+C138</f>
        <v>0</v>
      </c>
      <c r="E11" s="331">
        <f>+D138</f>
        <v>0</v>
      </c>
      <c r="F11" s="331">
        <f>+E138</f>
        <v>0</v>
      </c>
      <c r="G11" s="331">
        <f t="shared" ref="G11:N11" si="0">+F138</f>
        <v>0</v>
      </c>
      <c r="H11" s="331">
        <f t="shared" si="0"/>
        <v>0</v>
      </c>
      <c r="I11" s="331">
        <f t="shared" si="0"/>
        <v>0</v>
      </c>
      <c r="J11" s="331">
        <f t="shared" si="0"/>
        <v>0</v>
      </c>
      <c r="K11" s="331">
        <f t="shared" si="0"/>
        <v>0</v>
      </c>
      <c r="L11" s="331">
        <f t="shared" si="0"/>
        <v>0</v>
      </c>
      <c r="M11" s="331">
        <f t="shared" si="0"/>
        <v>0</v>
      </c>
      <c r="N11" s="331">
        <f t="shared" si="0"/>
        <v>0</v>
      </c>
      <c r="O11" s="332"/>
      <c r="P11" s="333"/>
      <c r="Q11" s="332"/>
      <c r="R11" s="334"/>
    </row>
    <row r="13" spans="2:18" s="332" customFormat="1" x14ac:dyDescent="0.25">
      <c r="B13" s="341" t="s">
        <v>6</v>
      </c>
      <c r="C13" s="342">
        <f>SUM(C14:C22)</f>
        <v>0</v>
      </c>
      <c r="D13" s="342">
        <f t="shared" ref="D13:N13" si="1">SUM(D14:D22)</f>
        <v>0</v>
      </c>
      <c r="E13" s="342">
        <f t="shared" si="1"/>
        <v>0</v>
      </c>
      <c r="F13" s="342">
        <f t="shared" si="1"/>
        <v>0</v>
      </c>
      <c r="G13" s="342">
        <f t="shared" si="1"/>
        <v>0</v>
      </c>
      <c r="H13" s="342">
        <f t="shared" si="1"/>
        <v>0</v>
      </c>
      <c r="I13" s="342">
        <f t="shared" si="1"/>
        <v>0</v>
      </c>
      <c r="J13" s="342">
        <f t="shared" si="1"/>
        <v>0</v>
      </c>
      <c r="K13" s="342">
        <f t="shared" si="1"/>
        <v>0</v>
      </c>
      <c r="L13" s="342">
        <f t="shared" si="1"/>
        <v>0</v>
      </c>
      <c r="M13" s="342">
        <f t="shared" si="1"/>
        <v>0</v>
      </c>
      <c r="N13" s="342">
        <f t="shared" si="1"/>
        <v>0</v>
      </c>
      <c r="P13" s="343">
        <f>SUM(P14:P22)</f>
        <v>0</v>
      </c>
      <c r="R13" s="342">
        <f>SUM(R14:R22)</f>
        <v>0</v>
      </c>
    </row>
    <row r="14" spans="2:18" hidden="1" x14ac:dyDescent="0.25">
      <c r="B14" s="347" t="str">
        <f>'Income Statement'!B14</f>
        <v>Revenue</v>
      </c>
      <c r="C14" s="295"/>
      <c r="D14" s="295"/>
      <c r="E14" s="295"/>
      <c r="F14" s="295"/>
      <c r="G14" s="295"/>
      <c r="H14" s="295"/>
      <c r="I14" s="295"/>
      <c r="J14" s="295"/>
      <c r="K14" s="295"/>
      <c r="L14" s="295"/>
      <c r="M14" s="295"/>
      <c r="N14" s="295"/>
      <c r="P14" s="296"/>
      <c r="R14" s="348">
        <f>SUM(C14:P14)</f>
        <v>0</v>
      </c>
    </row>
    <row r="15" spans="2:18" hidden="1" x14ac:dyDescent="0.25">
      <c r="B15" s="347" t="str">
        <f>'Income Statement'!B15</f>
        <v>Less: Returns &amp; Allowances (Enter as a negative value)</v>
      </c>
      <c r="C15" s="295"/>
      <c r="D15" s="295"/>
      <c r="E15" s="295"/>
      <c r="F15" s="295"/>
      <c r="G15" s="295"/>
      <c r="H15" s="295"/>
      <c r="I15" s="295"/>
      <c r="J15" s="295"/>
      <c r="K15" s="295"/>
      <c r="L15" s="295"/>
      <c r="M15" s="295"/>
      <c r="N15" s="295"/>
      <c r="P15" s="296"/>
      <c r="R15" s="348">
        <f>SUM(C15:P15)</f>
        <v>0</v>
      </c>
    </row>
    <row r="16" spans="2:18" hidden="1" x14ac:dyDescent="0.25">
      <c r="B16" s="347" t="str">
        <f>'Income Statement'!B16</f>
        <v>Interest Income</v>
      </c>
      <c r="C16" s="295"/>
      <c r="D16" s="295"/>
      <c r="E16" s="295"/>
      <c r="F16" s="295"/>
      <c r="G16" s="295"/>
      <c r="H16" s="295"/>
      <c r="I16" s="295"/>
      <c r="J16" s="295"/>
      <c r="K16" s="295"/>
      <c r="L16" s="295"/>
      <c r="M16" s="295"/>
      <c r="N16" s="295"/>
      <c r="P16" s="296"/>
      <c r="R16" s="348">
        <f t="shared" ref="R16:R21" si="2">SUM(C16:P16)</f>
        <v>0</v>
      </c>
    </row>
    <row r="17" spans="2:18" hidden="1" x14ac:dyDescent="0.25">
      <c r="B17" s="347" t="str">
        <f>'Income Statement'!B17</f>
        <v>NYS PTET Refund</v>
      </c>
      <c r="C17" s="295"/>
      <c r="D17" s="295"/>
      <c r="E17" s="295"/>
      <c r="F17" s="295"/>
      <c r="G17" s="295"/>
      <c r="H17" s="295"/>
      <c r="I17" s="295"/>
      <c r="J17" s="295"/>
      <c r="K17" s="295"/>
      <c r="L17" s="295"/>
      <c r="M17" s="295"/>
      <c r="N17" s="295"/>
      <c r="P17" s="296"/>
      <c r="R17" s="348">
        <f t="shared" si="2"/>
        <v>0</v>
      </c>
    </row>
    <row r="18" spans="2:18" hidden="1" x14ac:dyDescent="0.25">
      <c r="B18" s="347" t="str">
        <f>'Income Statement'!B18</f>
        <v>Other Income (Refund)</v>
      </c>
      <c r="C18" s="295"/>
      <c r="D18" s="295"/>
      <c r="E18" s="295"/>
      <c r="F18" s="295"/>
      <c r="G18" s="295"/>
      <c r="H18" s="295"/>
      <c r="I18" s="295"/>
      <c r="J18" s="295"/>
      <c r="K18" s="295"/>
      <c r="L18" s="295"/>
      <c r="M18" s="295"/>
      <c r="N18" s="295"/>
      <c r="P18" s="296"/>
      <c r="R18" s="348">
        <f t="shared" si="2"/>
        <v>0</v>
      </c>
    </row>
    <row r="19" spans="2:18" x14ac:dyDescent="0.25">
      <c r="B19" s="347" t="str">
        <f>'Income Statement'!B19</f>
        <v>Credit Card Rewards (Cash Back, CC Credit, etc.)</v>
      </c>
      <c r="C19" s="295"/>
      <c r="D19" s="295"/>
      <c r="E19" s="295"/>
      <c r="F19" s="295"/>
      <c r="G19" s="295"/>
      <c r="H19" s="295"/>
      <c r="I19" s="295"/>
      <c r="J19" s="295"/>
      <c r="K19" s="295"/>
      <c r="L19" s="295"/>
      <c r="M19" s="295"/>
      <c r="N19" s="295"/>
      <c r="P19" s="296"/>
      <c r="R19" s="348">
        <f t="shared" si="2"/>
        <v>0</v>
      </c>
    </row>
    <row r="20" spans="2:18" hidden="1" x14ac:dyDescent="0.25">
      <c r="B20" s="347" t="str">
        <f>'Income Statement'!B20</f>
        <v>[Insert New Income Here]</v>
      </c>
      <c r="C20" s="295"/>
      <c r="D20" s="295"/>
      <c r="E20" s="295"/>
      <c r="F20" s="295"/>
      <c r="G20" s="295"/>
      <c r="H20" s="295"/>
      <c r="I20" s="295"/>
      <c r="J20" s="295"/>
      <c r="K20" s="295"/>
      <c r="L20" s="295"/>
      <c r="M20" s="295"/>
      <c r="N20" s="295"/>
      <c r="P20" s="296"/>
      <c r="R20" s="348">
        <f t="shared" si="2"/>
        <v>0</v>
      </c>
    </row>
    <row r="21" spans="2:18" hidden="1" x14ac:dyDescent="0.25">
      <c r="B21" s="347" t="str">
        <f>'Income Statement'!B21</f>
        <v>[Insert New Income Here]</v>
      </c>
      <c r="C21" s="295"/>
      <c r="D21" s="295"/>
      <c r="E21" s="295"/>
      <c r="F21" s="295"/>
      <c r="G21" s="295"/>
      <c r="H21" s="295"/>
      <c r="I21" s="295"/>
      <c r="J21" s="295"/>
      <c r="K21" s="295"/>
      <c r="L21" s="295"/>
      <c r="M21" s="295"/>
      <c r="N21" s="295"/>
      <c r="P21" s="296"/>
      <c r="R21" s="348">
        <f t="shared" si="2"/>
        <v>0</v>
      </c>
    </row>
    <row r="22" spans="2:18" hidden="1" x14ac:dyDescent="0.25">
      <c r="B22" s="347" t="str">
        <f>'Income Statement'!B22</f>
        <v>[Insert New Income Here]</v>
      </c>
      <c r="C22" s="295"/>
      <c r="D22" s="295"/>
      <c r="E22" s="295"/>
      <c r="F22" s="295"/>
      <c r="G22" s="295"/>
      <c r="H22" s="295"/>
      <c r="I22" s="295"/>
      <c r="J22" s="295"/>
      <c r="K22" s="295"/>
      <c r="L22" s="295"/>
      <c r="M22" s="295"/>
      <c r="N22" s="295"/>
      <c r="P22" s="296"/>
      <c r="R22" s="348">
        <f>SUM(C22:P22)</f>
        <v>0</v>
      </c>
    </row>
    <row r="24" spans="2:18" s="332" customFormat="1" x14ac:dyDescent="0.25">
      <c r="B24" s="344" t="str">
        <f>'Income Statement'!B24</f>
        <v>COST OF GOODS SOLD (TOTAL):</v>
      </c>
      <c r="C24" s="345">
        <f>SUM(C25:C30)</f>
        <v>0</v>
      </c>
      <c r="D24" s="345">
        <f t="shared" ref="D24:N24" si="3">SUM(D25:D30)</f>
        <v>0</v>
      </c>
      <c r="E24" s="345">
        <f t="shared" si="3"/>
        <v>0</v>
      </c>
      <c r="F24" s="345">
        <f t="shared" si="3"/>
        <v>0</v>
      </c>
      <c r="G24" s="345">
        <f t="shared" si="3"/>
        <v>0</v>
      </c>
      <c r="H24" s="345">
        <f t="shared" si="3"/>
        <v>0</v>
      </c>
      <c r="I24" s="345">
        <f t="shared" si="3"/>
        <v>0</v>
      </c>
      <c r="J24" s="345">
        <f t="shared" si="3"/>
        <v>0</v>
      </c>
      <c r="K24" s="345">
        <f t="shared" si="3"/>
        <v>0</v>
      </c>
      <c r="L24" s="345">
        <f t="shared" si="3"/>
        <v>0</v>
      </c>
      <c r="M24" s="345">
        <f t="shared" si="3"/>
        <v>0</v>
      </c>
      <c r="N24" s="345">
        <f t="shared" si="3"/>
        <v>0</v>
      </c>
      <c r="P24" s="343">
        <f>SUM(P25:P30)</f>
        <v>0</v>
      </c>
      <c r="R24" s="345">
        <f t="shared" ref="R24" si="4">SUM(R25:R30)</f>
        <v>0</v>
      </c>
    </row>
    <row r="25" spans="2:18" x14ac:dyDescent="0.25">
      <c r="B25" s="346" t="str">
        <f>'Income Statement'!B25</f>
        <v>Purchases</v>
      </c>
      <c r="C25" s="297"/>
      <c r="D25" s="297"/>
      <c r="E25" s="297"/>
      <c r="F25" s="297"/>
      <c r="G25" s="297"/>
      <c r="H25" s="297"/>
      <c r="I25" s="297"/>
      <c r="J25" s="297"/>
      <c r="K25" s="297"/>
      <c r="L25" s="297"/>
      <c r="M25" s="297"/>
      <c r="N25" s="297"/>
      <c r="P25" s="296"/>
      <c r="R25" s="349">
        <f>SUM(C25:P25)</f>
        <v>0</v>
      </c>
    </row>
    <row r="26" spans="2:18" x14ac:dyDescent="0.25">
      <c r="B26" s="346" t="str">
        <f>'Income Statement'!B26</f>
        <v>Supplies and Materials</v>
      </c>
      <c r="C26" s="297"/>
      <c r="D26" s="297"/>
      <c r="E26" s="297"/>
      <c r="F26" s="297"/>
      <c r="G26" s="297"/>
      <c r="H26" s="297"/>
      <c r="I26" s="297"/>
      <c r="J26" s="297"/>
      <c r="K26" s="297"/>
      <c r="L26" s="297"/>
      <c r="M26" s="297"/>
      <c r="N26" s="297"/>
      <c r="P26" s="296"/>
      <c r="R26" s="349">
        <f t="shared" ref="R26:R30" si="5">SUM(C26:P26)</f>
        <v>0</v>
      </c>
    </row>
    <row r="27" spans="2:18" x14ac:dyDescent="0.25">
      <c r="B27" s="346" t="str">
        <f>'Income Statement'!B27</f>
        <v>Contract Labor</v>
      </c>
      <c r="C27" s="297"/>
      <c r="D27" s="297"/>
      <c r="E27" s="297"/>
      <c r="F27" s="297"/>
      <c r="G27" s="297"/>
      <c r="H27" s="297"/>
      <c r="I27" s="297"/>
      <c r="J27" s="297"/>
      <c r="K27" s="297"/>
      <c r="L27" s="297"/>
      <c r="M27" s="297"/>
      <c r="N27" s="297"/>
      <c r="P27" s="296"/>
      <c r="R27" s="349">
        <f t="shared" si="5"/>
        <v>0</v>
      </c>
    </row>
    <row r="28" spans="2:18" x14ac:dyDescent="0.25">
      <c r="B28" s="346" t="str">
        <f>'Income Statement'!B28</f>
        <v>Salaries and Wages (COGS)</v>
      </c>
      <c r="C28" s="297"/>
      <c r="D28" s="297"/>
      <c r="E28" s="297"/>
      <c r="F28" s="297"/>
      <c r="G28" s="297"/>
      <c r="H28" s="297"/>
      <c r="I28" s="297"/>
      <c r="J28" s="297"/>
      <c r="K28" s="297"/>
      <c r="L28" s="297"/>
      <c r="M28" s="297"/>
      <c r="N28" s="297"/>
      <c r="P28" s="296"/>
      <c r="R28" s="349">
        <f t="shared" si="5"/>
        <v>0</v>
      </c>
    </row>
    <row r="29" spans="2:18" x14ac:dyDescent="0.25">
      <c r="B29" s="346" t="str">
        <f>'Income Statement'!B29</f>
        <v>[Insert New COGS Expense Here]</v>
      </c>
      <c r="C29" s="297"/>
      <c r="D29" s="297"/>
      <c r="E29" s="297"/>
      <c r="F29" s="297"/>
      <c r="G29" s="297"/>
      <c r="H29" s="297"/>
      <c r="I29" s="297"/>
      <c r="J29" s="297"/>
      <c r="K29" s="297"/>
      <c r="L29" s="297"/>
      <c r="M29" s="297"/>
      <c r="N29" s="297"/>
      <c r="P29" s="296"/>
      <c r="R29" s="349">
        <f t="shared" si="5"/>
        <v>0</v>
      </c>
    </row>
    <row r="30" spans="2:18" x14ac:dyDescent="0.25">
      <c r="B30" s="346" t="str">
        <f>'Income Statement'!B30</f>
        <v>[Insert New COGS Expense Here]</v>
      </c>
      <c r="C30" s="297"/>
      <c r="D30" s="297"/>
      <c r="E30" s="297"/>
      <c r="F30" s="297"/>
      <c r="G30" s="297"/>
      <c r="H30" s="297"/>
      <c r="I30" s="297"/>
      <c r="J30" s="297"/>
      <c r="K30" s="297"/>
      <c r="L30" s="297"/>
      <c r="M30" s="297"/>
      <c r="N30" s="297"/>
      <c r="P30" s="296"/>
      <c r="R30" s="349">
        <f t="shared" si="5"/>
        <v>0</v>
      </c>
    </row>
    <row r="32" spans="2:18" s="332" customFormat="1" x14ac:dyDescent="0.25">
      <c r="B32" s="344" t="s">
        <v>20</v>
      </c>
      <c r="C32" s="345">
        <f t="shared" ref="C32:N32" si="6">SUM(C33:C88)</f>
        <v>0</v>
      </c>
      <c r="D32" s="345">
        <f t="shared" si="6"/>
        <v>0</v>
      </c>
      <c r="E32" s="345">
        <f t="shared" si="6"/>
        <v>0</v>
      </c>
      <c r="F32" s="345">
        <f t="shared" si="6"/>
        <v>0</v>
      </c>
      <c r="G32" s="345">
        <f t="shared" si="6"/>
        <v>0</v>
      </c>
      <c r="H32" s="345">
        <f t="shared" si="6"/>
        <v>0</v>
      </c>
      <c r="I32" s="345">
        <f t="shared" si="6"/>
        <v>0</v>
      </c>
      <c r="J32" s="345">
        <f t="shared" si="6"/>
        <v>0</v>
      </c>
      <c r="K32" s="345">
        <f t="shared" si="6"/>
        <v>0</v>
      </c>
      <c r="L32" s="345">
        <f t="shared" si="6"/>
        <v>0</v>
      </c>
      <c r="M32" s="345">
        <f t="shared" si="6"/>
        <v>0</v>
      </c>
      <c r="N32" s="345">
        <f t="shared" si="6"/>
        <v>0</v>
      </c>
      <c r="P32" s="343">
        <f>SUM(P33:P88)</f>
        <v>0</v>
      </c>
      <c r="R32" s="345">
        <f>SUM(R33:R88)</f>
        <v>0</v>
      </c>
    </row>
    <row r="33" spans="2:18" x14ac:dyDescent="0.25">
      <c r="B33" s="346" t="str">
        <f>'Income Statement'!B33</f>
        <v>Accounting</v>
      </c>
      <c r="C33" s="297"/>
      <c r="D33" s="297"/>
      <c r="E33" s="297"/>
      <c r="F33" s="297"/>
      <c r="G33" s="297"/>
      <c r="H33" s="297"/>
      <c r="I33" s="297"/>
      <c r="J33" s="297"/>
      <c r="K33" s="297"/>
      <c r="L33" s="297"/>
      <c r="M33" s="297"/>
      <c r="N33" s="297"/>
      <c r="P33" s="296"/>
      <c r="R33" s="349">
        <f>SUM(C33:P33)</f>
        <v>0</v>
      </c>
    </row>
    <row r="34" spans="2:18" x14ac:dyDescent="0.25">
      <c r="B34" s="346" t="str">
        <f>'Income Statement'!B34</f>
        <v>Advertising</v>
      </c>
      <c r="C34" s="297"/>
      <c r="D34" s="297"/>
      <c r="E34" s="297"/>
      <c r="F34" s="297"/>
      <c r="G34" s="297"/>
      <c r="H34" s="297"/>
      <c r="I34" s="297"/>
      <c r="J34" s="297"/>
      <c r="K34" s="297"/>
      <c r="L34" s="297"/>
      <c r="M34" s="297"/>
      <c r="N34" s="297"/>
      <c r="P34" s="296"/>
      <c r="R34" s="349">
        <f t="shared" ref="R34:R88" si="7">SUM(C34:P34)</f>
        <v>0</v>
      </c>
    </row>
    <row r="35" spans="2:18" x14ac:dyDescent="0.25">
      <c r="B35" s="346" t="str">
        <f>'Income Statement'!B35</f>
        <v>Answering Service</v>
      </c>
      <c r="C35" s="297"/>
      <c r="D35" s="297"/>
      <c r="E35" s="297"/>
      <c r="F35" s="297"/>
      <c r="G35" s="297"/>
      <c r="H35" s="297"/>
      <c r="I35" s="297"/>
      <c r="J35" s="297"/>
      <c r="K35" s="297"/>
      <c r="L35" s="297"/>
      <c r="M35" s="297"/>
      <c r="N35" s="297"/>
      <c r="P35" s="296"/>
      <c r="R35" s="349">
        <f t="shared" si="7"/>
        <v>0</v>
      </c>
    </row>
    <row r="36" spans="2:18" x14ac:dyDescent="0.25">
      <c r="B36" s="346" t="str">
        <f>'Income Statement'!B36</f>
        <v>Auto and Truck</v>
      </c>
      <c r="C36" s="297"/>
      <c r="D36" s="297"/>
      <c r="E36" s="297"/>
      <c r="F36" s="297"/>
      <c r="G36" s="297"/>
      <c r="H36" s="297"/>
      <c r="I36" s="297"/>
      <c r="J36" s="297"/>
      <c r="K36" s="297"/>
      <c r="L36" s="297"/>
      <c r="M36" s="297"/>
      <c r="N36" s="297"/>
      <c r="P36" s="296"/>
      <c r="R36" s="349">
        <f t="shared" si="7"/>
        <v>0</v>
      </c>
    </row>
    <row r="37" spans="2:18" x14ac:dyDescent="0.25">
      <c r="B37" s="346" t="str">
        <f>'Income Statement'!B37</f>
        <v>Gasoline/Fuel</v>
      </c>
      <c r="C37" s="297"/>
      <c r="D37" s="297"/>
      <c r="E37" s="297"/>
      <c r="F37" s="297"/>
      <c r="G37" s="297"/>
      <c r="H37" s="297"/>
      <c r="I37" s="297"/>
      <c r="J37" s="297"/>
      <c r="K37" s="297"/>
      <c r="L37" s="297"/>
      <c r="M37" s="297"/>
      <c r="N37" s="297"/>
      <c r="P37" s="296"/>
      <c r="R37" s="349">
        <f t="shared" si="7"/>
        <v>0</v>
      </c>
    </row>
    <row r="38" spans="2:18" x14ac:dyDescent="0.25">
      <c r="B38" s="346" t="str">
        <f>'Income Statement'!B38</f>
        <v>Bad Debts</v>
      </c>
      <c r="C38" s="297"/>
      <c r="D38" s="297"/>
      <c r="E38" s="297"/>
      <c r="F38" s="297"/>
      <c r="G38" s="297"/>
      <c r="H38" s="297"/>
      <c r="I38" s="297"/>
      <c r="J38" s="297"/>
      <c r="K38" s="297"/>
      <c r="L38" s="297"/>
      <c r="M38" s="297"/>
      <c r="N38" s="297"/>
      <c r="P38" s="296"/>
      <c r="R38" s="349">
        <f t="shared" si="7"/>
        <v>0</v>
      </c>
    </row>
    <row r="39" spans="2:18" x14ac:dyDescent="0.25">
      <c r="B39" s="346" t="str">
        <f>'Income Statement'!B39</f>
        <v>Bank Service Charges</v>
      </c>
      <c r="C39" s="297"/>
      <c r="D39" s="297"/>
      <c r="E39" s="297"/>
      <c r="F39" s="297"/>
      <c r="G39" s="297"/>
      <c r="H39" s="297"/>
      <c r="I39" s="297"/>
      <c r="J39" s="297"/>
      <c r="K39" s="297"/>
      <c r="L39" s="297"/>
      <c r="M39" s="297"/>
      <c r="N39" s="297"/>
      <c r="P39" s="296"/>
      <c r="R39" s="349">
        <f t="shared" si="7"/>
        <v>0</v>
      </c>
    </row>
    <row r="40" spans="2:18" x14ac:dyDescent="0.25">
      <c r="B40" s="346" t="str">
        <f>'Income Statement'!B40</f>
        <v>Charitable Contributions</v>
      </c>
      <c r="C40" s="297"/>
      <c r="D40" s="297"/>
      <c r="E40" s="297"/>
      <c r="F40" s="297"/>
      <c r="G40" s="297"/>
      <c r="H40" s="297"/>
      <c r="I40" s="297"/>
      <c r="J40" s="297"/>
      <c r="K40" s="297"/>
      <c r="L40" s="297"/>
      <c r="M40" s="297"/>
      <c r="N40" s="297"/>
      <c r="P40" s="296"/>
      <c r="R40" s="349">
        <f t="shared" si="7"/>
        <v>0</v>
      </c>
    </row>
    <row r="41" spans="2:18" x14ac:dyDescent="0.25">
      <c r="B41" s="346" t="str">
        <f>'Income Statement'!B41</f>
        <v>Commissions Expense</v>
      </c>
      <c r="C41" s="297"/>
      <c r="D41" s="297"/>
      <c r="E41" s="297"/>
      <c r="F41" s="297"/>
      <c r="G41" s="297"/>
      <c r="H41" s="297"/>
      <c r="I41" s="297"/>
      <c r="J41" s="297"/>
      <c r="K41" s="297"/>
      <c r="L41" s="297"/>
      <c r="M41" s="297"/>
      <c r="N41" s="297"/>
      <c r="P41" s="296"/>
      <c r="R41" s="349">
        <f t="shared" si="7"/>
        <v>0</v>
      </c>
    </row>
    <row r="42" spans="2:18" x14ac:dyDescent="0.25">
      <c r="B42" s="346" t="str">
        <f>'Income Statement'!B42</f>
        <v>Guaranteed Payments: [Partner Name]</v>
      </c>
      <c r="C42" s="297"/>
      <c r="D42" s="297"/>
      <c r="E42" s="297"/>
      <c r="F42" s="297"/>
      <c r="G42" s="297"/>
      <c r="H42" s="297"/>
      <c r="I42" s="297"/>
      <c r="J42" s="297"/>
      <c r="K42" s="297"/>
      <c r="L42" s="297"/>
      <c r="M42" s="297"/>
      <c r="N42" s="297"/>
      <c r="P42" s="296"/>
      <c r="R42" s="349">
        <f t="shared" si="7"/>
        <v>0</v>
      </c>
    </row>
    <row r="43" spans="2:18" x14ac:dyDescent="0.25">
      <c r="B43" s="346" t="str">
        <f>'Income Statement'!B43</f>
        <v>Guaranteed Payments: [Partner Name]</v>
      </c>
      <c r="C43" s="297"/>
      <c r="D43" s="297"/>
      <c r="E43" s="297"/>
      <c r="F43" s="297"/>
      <c r="G43" s="297"/>
      <c r="H43" s="297"/>
      <c r="I43" s="297"/>
      <c r="J43" s="297"/>
      <c r="K43" s="297"/>
      <c r="L43" s="297"/>
      <c r="M43" s="297"/>
      <c r="N43" s="297"/>
      <c r="P43" s="296"/>
      <c r="R43" s="349">
        <f t="shared" si="7"/>
        <v>0</v>
      </c>
    </row>
    <row r="44" spans="2:18" x14ac:dyDescent="0.25">
      <c r="B44" s="346" t="str">
        <f>'Income Statement'!B44</f>
        <v>Guaranteed Payments: [Partner Name]</v>
      </c>
      <c r="C44" s="297"/>
      <c r="D44" s="297"/>
      <c r="E44" s="297"/>
      <c r="F44" s="297"/>
      <c r="G44" s="297"/>
      <c r="H44" s="297"/>
      <c r="I44" s="297"/>
      <c r="J44" s="297"/>
      <c r="K44" s="297"/>
      <c r="L44" s="297"/>
      <c r="M44" s="297"/>
      <c r="N44" s="297"/>
      <c r="P44" s="296"/>
      <c r="R44" s="349">
        <f t="shared" si="7"/>
        <v>0</v>
      </c>
    </row>
    <row r="45" spans="2:18" x14ac:dyDescent="0.25">
      <c r="B45" s="346" t="str">
        <f>'Income Statement'!B45</f>
        <v>Delivery &amp; Freight</v>
      </c>
      <c r="C45" s="297"/>
      <c r="D45" s="297"/>
      <c r="E45" s="297"/>
      <c r="F45" s="297"/>
      <c r="G45" s="297"/>
      <c r="H45" s="297"/>
      <c r="I45" s="297"/>
      <c r="J45" s="297"/>
      <c r="K45" s="297"/>
      <c r="L45" s="297"/>
      <c r="M45" s="297"/>
      <c r="N45" s="297"/>
      <c r="P45" s="296"/>
      <c r="R45" s="349">
        <f t="shared" si="7"/>
        <v>0</v>
      </c>
    </row>
    <row r="46" spans="2:18" x14ac:dyDescent="0.25">
      <c r="B46" s="346" t="str">
        <f>'Income Statement'!B46</f>
        <v>Depletion (except oil &amp; gas)</v>
      </c>
      <c r="C46" s="297"/>
      <c r="D46" s="297"/>
      <c r="E46" s="297"/>
      <c r="F46" s="297"/>
      <c r="G46" s="297"/>
      <c r="H46" s="297"/>
      <c r="I46" s="297"/>
      <c r="J46" s="297"/>
      <c r="K46" s="297"/>
      <c r="L46" s="297"/>
      <c r="M46" s="297"/>
      <c r="N46" s="297"/>
      <c r="P46" s="296"/>
      <c r="R46" s="349">
        <f t="shared" si="7"/>
        <v>0</v>
      </c>
    </row>
    <row r="47" spans="2:18" x14ac:dyDescent="0.25">
      <c r="B47" s="346" t="str">
        <f>'Income Statement'!B47</f>
        <v>Dues and Subscriptions</v>
      </c>
      <c r="C47" s="297"/>
      <c r="D47" s="297"/>
      <c r="E47" s="297"/>
      <c r="F47" s="297"/>
      <c r="G47" s="297"/>
      <c r="H47" s="297"/>
      <c r="I47" s="297"/>
      <c r="J47" s="297"/>
      <c r="K47" s="297"/>
      <c r="L47" s="297"/>
      <c r="M47" s="297"/>
      <c r="N47" s="297"/>
      <c r="P47" s="296"/>
      <c r="R47" s="349">
        <f t="shared" si="7"/>
        <v>0</v>
      </c>
    </row>
    <row r="48" spans="2:18" x14ac:dyDescent="0.25">
      <c r="B48" s="346" t="str">
        <f>'Income Statement'!B48</f>
        <v>Employee Benefit Program</v>
      </c>
      <c r="C48" s="297"/>
      <c r="D48" s="297"/>
      <c r="E48" s="297"/>
      <c r="F48" s="297"/>
      <c r="G48" s="297"/>
      <c r="H48" s="297"/>
      <c r="I48" s="297"/>
      <c r="J48" s="297"/>
      <c r="K48" s="297"/>
      <c r="L48" s="297"/>
      <c r="M48" s="297"/>
      <c r="N48" s="297"/>
      <c r="P48" s="296"/>
      <c r="R48" s="349">
        <f t="shared" si="7"/>
        <v>0</v>
      </c>
    </row>
    <row r="49" spans="2:18" x14ac:dyDescent="0.25">
      <c r="B49" s="346" t="str">
        <f>'Income Statement'!B49</f>
        <v>Gifts</v>
      </c>
      <c r="C49" s="297"/>
      <c r="D49" s="297"/>
      <c r="E49" s="297"/>
      <c r="F49" s="297"/>
      <c r="G49" s="297"/>
      <c r="H49" s="297"/>
      <c r="I49" s="297"/>
      <c r="J49" s="297"/>
      <c r="K49" s="297"/>
      <c r="L49" s="297"/>
      <c r="M49" s="297"/>
      <c r="N49" s="297"/>
      <c r="P49" s="296"/>
      <c r="R49" s="349">
        <f t="shared" si="7"/>
        <v>0</v>
      </c>
    </row>
    <row r="50" spans="2:18" x14ac:dyDescent="0.25">
      <c r="B50" s="346" t="str">
        <f>'Income Statement'!B50</f>
        <v>Insurance</v>
      </c>
      <c r="C50" s="297"/>
      <c r="D50" s="297"/>
      <c r="E50" s="297"/>
      <c r="F50" s="297"/>
      <c r="G50" s="297"/>
      <c r="H50" s="297"/>
      <c r="I50" s="297"/>
      <c r="J50" s="297"/>
      <c r="K50" s="297"/>
      <c r="L50" s="297"/>
      <c r="M50" s="297"/>
      <c r="N50" s="297"/>
      <c r="P50" s="296"/>
      <c r="R50" s="349">
        <f t="shared" si="7"/>
        <v>0</v>
      </c>
    </row>
    <row r="51" spans="2:18" x14ac:dyDescent="0.25">
      <c r="B51" s="346" t="str">
        <f>'Income Statement'!B51</f>
        <v>Vehicle Insurance</v>
      </c>
      <c r="C51" s="297"/>
      <c r="D51" s="297"/>
      <c r="E51" s="297"/>
      <c r="F51" s="297"/>
      <c r="G51" s="297"/>
      <c r="H51" s="297"/>
      <c r="I51" s="297"/>
      <c r="J51" s="297"/>
      <c r="K51" s="297"/>
      <c r="L51" s="297"/>
      <c r="M51" s="297"/>
      <c r="N51" s="297"/>
      <c r="P51" s="296"/>
      <c r="R51" s="349">
        <f t="shared" si="7"/>
        <v>0</v>
      </c>
    </row>
    <row r="52" spans="2:18" x14ac:dyDescent="0.25">
      <c r="B52" s="346" t="str">
        <f>'Income Statement'!B52</f>
        <v>Health Insurance</v>
      </c>
      <c r="C52" s="297"/>
      <c r="D52" s="297"/>
      <c r="E52" s="297"/>
      <c r="F52" s="297"/>
      <c r="G52" s="297"/>
      <c r="H52" s="297"/>
      <c r="I52" s="297"/>
      <c r="J52" s="297"/>
      <c r="K52" s="297"/>
      <c r="L52" s="297"/>
      <c r="M52" s="297"/>
      <c r="N52" s="297"/>
      <c r="P52" s="296"/>
      <c r="R52" s="349">
        <f t="shared" si="7"/>
        <v>0</v>
      </c>
    </row>
    <row r="53" spans="2:18" x14ac:dyDescent="0.25">
      <c r="B53" s="346" t="str">
        <f>'Income Statement'!B53</f>
        <v>Interest Expense</v>
      </c>
      <c r="C53" s="297"/>
      <c r="D53" s="297"/>
      <c r="E53" s="297"/>
      <c r="F53" s="297"/>
      <c r="G53" s="297"/>
      <c r="H53" s="297"/>
      <c r="I53" s="297"/>
      <c r="J53" s="297"/>
      <c r="K53" s="297"/>
      <c r="L53" s="297"/>
      <c r="M53" s="297"/>
      <c r="N53" s="297"/>
      <c r="P53" s="296"/>
      <c r="R53" s="349">
        <f t="shared" si="7"/>
        <v>0</v>
      </c>
    </row>
    <row r="54" spans="2:18" x14ac:dyDescent="0.25">
      <c r="B54" s="346" t="str">
        <f>'Income Statement'!B54</f>
        <v>Cleaning Expense</v>
      </c>
      <c r="C54" s="297"/>
      <c r="D54" s="297"/>
      <c r="E54" s="297"/>
      <c r="F54" s="297"/>
      <c r="G54" s="297"/>
      <c r="H54" s="297"/>
      <c r="I54" s="297"/>
      <c r="J54" s="297"/>
      <c r="K54" s="297"/>
      <c r="L54" s="297"/>
      <c r="M54" s="297"/>
      <c r="N54" s="297"/>
      <c r="P54" s="296"/>
      <c r="R54" s="349">
        <f t="shared" si="7"/>
        <v>0</v>
      </c>
    </row>
    <row r="55" spans="2:18" x14ac:dyDescent="0.25">
      <c r="B55" s="346" t="str">
        <f>'Income Statement'!B55</f>
        <v>Legal &amp; Professional</v>
      </c>
      <c r="C55" s="297"/>
      <c r="D55" s="297"/>
      <c r="E55" s="297"/>
      <c r="F55" s="297"/>
      <c r="G55" s="297"/>
      <c r="H55" s="297"/>
      <c r="I55" s="297"/>
      <c r="J55" s="297"/>
      <c r="K55" s="297"/>
      <c r="L55" s="297"/>
      <c r="M55" s="297"/>
      <c r="N55" s="297"/>
      <c r="P55" s="296"/>
      <c r="R55" s="349">
        <f t="shared" si="7"/>
        <v>0</v>
      </c>
    </row>
    <row r="56" spans="2:18" x14ac:dyDescent="0.25">
      <c r="B56" s="346" t="str">
        <f>'Income Statement'!B56</f>
        <v>Licenses and Permits</v>
      </c>
      <c r="C56" s="297"/>
      <c r="D56" s="297"/>
      <c r="E56" s="297"/>
      <c r="F56" s="297"/>
      <c r="G56" s="297"/>
      <c r="H56" s="297"/>
      <c r="I56" s="297"/>
      <c r="J56" s="297"/>
      <c r="K56" s="297"/>
      <c r="L56" s="297"/>
      <c r="M56" s="297"/>
      <c r="N56" s="297"/>
      <c r="P56" s="296"/>
      <c r="R56" s="349">
        <f t="shared" si="7"/>
        <v>0</v>
      </c>
    </row>
    <row r="57" spans="2:18" x14ac:dyDescent="0.25">
      <c r="B57" s="346" t="str">
        <f>'Income Statement'!B57</f>
        <v>Meals and Entertainment</v>
      </c>
      <c r="C57" s="297"/>
      <c r="D57" s="297"/>
      <c r="E57" s="297"/>
      <c r="F57" s="297"/>
      <c r="G57" s="297"/>
      <c r="H57" s="297"/>
      <c r="I57" s="297"/>
      <c r="J57" s="297"/>
      <c r="K57" s="297"/>
      <c r="L57" s="297"/>
      <c r="M57" s="297"/>
      <c r="N57" s="297"/>
      <c r="P57" s="296"/>
      <c r="R57" s="349">
        <f t="shared" si="7"/>
        <v>0</v>
      </c>
    </row>
    <row r="58" spans="2:18" x14ac:dyDescent="0.25">
      <c r="B58" s="346" t="str">
        <f>'Income Statement'!B58</f>
        <v>Miscellaneous</v>
      </c>
      <c r="C58" s="297"/>
      <c r="D58" s="297"/>
      <c r="E58" s="297"/>
      <c r="F58" s="297"/>
      <c r="G58" s="297"/>
      <c r="H58" s="297"/>
      <c r="I58" s="297"/>
      <c r="J58" s="297"/>
      <c r="K58" s="297"/>
      <c r="L58" s="297"/>
      <c r="M58" s="297"/>
      <c r="N58" s="297"/>
      <c r="P58" s="296"/>
      <c r="R58" s="349">
        <f t="shared" si="7"/>
        <v>0</v>
      </c>
    </row>
    <row r="59" spans="2:18" x14ac:dyDescent="0.25">
      <c r="B59" s="346" t="str">
        <f>'Income Statement'!B59</f>
        <v>Office Expense</v>
      </c>
      <c r="C59" s="297"/>
      <c r="D59" s="297"/>
      <c r="E59" s="297"/>
      <c r="F59" s="297"/>
      <c r="G59" s="297"/>
      <c r="H59" s="297"/>
      <c r="I59" s="297"/>
      <c r="J59" s="297"/>
      <c r="K59" s="297"/>
      <c r="L59" s="297"/>
      <c r="M59" s="297"/>
      <c r="N59" s="297"/>
      <c r="P59" s="296"/>
      <c r="R59" s="349">
        <f t="shared" si="7"/>
        <v>0</v>
      </c>
    </row>
    <row r="60" spans="2:18" x14ac:dyDescent="0.25">
      <c r="B60" s="346" t="str">
        <f>'Income Statement'!B60</f>
        <v>Outside Services</v>
      </c>
      <c r="C60" s="297"/>
      <c r="D60" s="297"/>
      <c r="E60" s="297"/>
      <c r="F60" s="297"/>
      <c r="G60" s="297"/>
      <c r="H60" s="297"/>
      <c r="I60" s="297"/>
      <c r="J60" s="297"/>
      <c r="K60" s="297"/>
      <c r="L60" s="297"/>
      <c r="M60" s="297"/>
      <c r="N60" s="297"/>
      <c r="P60" s="296"/>
      <c r="R60" s="349">
        <f t="shared" si="7"/>
        <v>0</v>
      </c>
    </row>
    <row r="61" spans="2:18" x14ac:dyDescent="0.25">
      <c r="B61" s="346" t="str">
        <f>'Income Statement'!B61</f>
        <v>Parking and Tolls</v>
      </c>
      <c r="C61" s="297"/>
      <c r="D61" s="297"/>
      <c r="E61" s="297"/>
      <c r="F61" s="297"/>
      <c r="G61" s="297"/>
      <c r="H61" s="297"/>
      <c r="I61" s="297"/>
      <c r="J61" s="297"/>
      <c r="K61" s="297"/>
      <c r="L61" s="297"/>
      <c r="M61" s="297"/>
      <c r="N61" s="297"/>
      <c r="P61" s="296"/>
      <c r="R61" s="349">
        <f t="shared" si="7"/>
        <v>0</v>
      </c>
    </row>
    <row r="62" spans="2:18" x14ac:dyDescent="0.25">
      <c r="B62" s="346" t="str">
        <f>'Income Statement'!B62</f>
        <v>Postage</v>
      </c>
      <c r="C62" s="297"/>
      <c r="D62" s="297"/>
      <c r="E62" s="297"/>
      <c r="F62" s="297"/>
      <c r="G62" s="297"/>
      <c r="H62" s="297"/>
      <c r="I62" s="297"/>
      <c r="J62" s="297"/>
      <c r="K62" s="297"/>
      <c r="L62" s="297"/>
      <c r="M62" s="297"/>
      <c r="N62" s="297"/>
      <c r="P62" s="296"/>
      <c r="R62" s="349">
        <f t="shared" si="7"/>
        <v>0</v>
      </c>
    </row>
    <row r="63" spans="2:18" x14ac:dyDescent="0.25">
      <c r="B63" s="346" t="str">
        <f>'Income Statement'!B63</f>
        <v>Printing</v>
      </c>
      <c r="C63" s="297"/>
      <c r="D63" s="297"/>
      <c r="E63" s="297"/>
      <c r="F63" s="297"/>
      <c r="G63" s="297"/>
      <c r="H63" s="297"/>
      <c r="I63" s="297"/>
      <c r="J63" s="297"/>
      <c r="K63" s="297"/>
      <c r="L63" s="297"/>
      <c r="M63" s="297"/>
      <c r="N63" s="297"/>
      <c r="P63" s="296"/>
      <c r="R63" s="349">
        <f t="shared" si="7"/>
        <v>0</v>
      </c>
    </row>
    <row r="64" spans="2:18" x14ac:dyDescent="0.25">
      <c r="B64" s="346" t="str">
        <f>'Income Statement'!B64</f>
        <v>Rent Expense - Personal Property (example: equipment)</v>
      </c>
      <c r="C64" s="297"/>
      <c r="D64" s="297"/>
      <c r="E64" s="297"/>
      <c r="F64" s="297"/>
      <c r="G64" s="297"/>
      <c r="H64" s="297"/>
      <c r="I64" s="297"/>
      <c r="J64" s="297"/>
      <c r="K64" s="297"/>
      <c r="L64" s="297"/>
      <c r="M64" s="297"/>
      <c r="N64" s="297"/>
      <c r="P64" s="296"/>
      <c r="R64" s="349">
        <f t="shared" si="7"/>
        <v>0</v>
      </c>
    </row>
    <row r="65" spans="2:18" x14ac:dyDescent="0.25">
      <c r="B65" s="346" t="str">
        <f>'Income Statement'!B65</f>
        <v>Rent Expense - Real Property (example: building/office space)</v>
      </c>
      <c r="C65" s="297"/>
      <c r="D65" s="297"/>
      <c r="E65" s="297"/>
      <c r="F65" s="297"/>
      <c r="G65" s="297"/>
      <c r="H65" s="297"/>
      <c r="I65" s="297"/>
      <c r="J65" s="297"/>
      <c r="K65" s="297"/>
      <c r="L65" s="297"/>
      <c r="M65" s="297"/>
      <c r="N65" s="297"/>
      <c r="P65" s="296"/>
      <c r="R65" s="349">
        <f t="shared" si="7"/>
        <v>0</v>
      </c>
    </row>
    <row r="66" spans="2:18" x14ac:dyDescent="0.25">
      <c r="B66" s="346" t="str">
        <f>'Income Statement'!B66</f>
        <v>Repairs/Maintenance</v>
      </c>
      <c r="C66" s="297"/>
      <c r="D66" s="297"/>
      <c r="E66" s="297"/>
      <c r="F66" s="297"/>
      <c r="G66" s="297"/>
      <c r="H66" s="297"/>
      <c r="I66" s="297"/>
      <c r="J66" s="297"/>
      <c r="K66" s="297"/>
      <c r="L66" s="297"/>
      <c r="M66" s="297"/>
      <c r="N66" s="297"/>
      <c r="P66" s="296"/>
      <c r="R66" s="349">
        <f t="shared" si="7"/>
        <v>0</v>
      </c>
    </row>
    <row r="67" spans="2:18" x14ac:dyDescent="0.25">
      <c r="B67" s="346" t="str">
        <f>'Income Statement'!B67</f>
        <v>Salaries and Wages</v>
      </c>
      <c r="C67" s="297"/>
      <c r="D67" s="297"/>
      <c r="E67" s="297"/>
      <c r="F67" s="297"/>
      <c r="G67" s="297"/>
      <c r="H67" s="297"/>
      <c r="I67" s="297"/>
      <c r="J67" s="297"/>
      <c r="K67" s="297"/>
      <c r="L67" s="297"/>
      <c r="M67" s="297"/>
      <c r="N67" s="297"/>
      <c r="P67" s="296"/>
      <c r="R67" s="349">
        <f t="shared" si="7"/>
        <v>0</v>
      </c>
    </row>
    <row r="68" spans="2:18" x14ac:dyDescent="0.25">
      <c r="B68" s="346" t="str">
        <f>'Income Statement'!B68</f>
        <v>Security</v>
      </c>
      <c r="C68" s="297"/>
      <c r="D68" s="297"/>
      <c r="E68" s="297"/>
      <c r="F68" s="297"/>
      <c r="G68" s="297"/>
      <c r="H68" s="297"/>
      <c r="I68" s="297"/>
      <c r="J68" s="297"/>
      <c r="K68" s="297"/>
      <c r="L68" s="297"/>
      <c r="M68" s="297"/>
      <c r="N68" s="297"/>
      <c r="P68" s="296"/>
      <c r="R68" s="349">
        <f t="shared" si="7"/>
        <v>0</v>
      </c>
    </row>
    <row r="69" spans="2:18" x14ac:dyDescent="0.25">
      <c r="B69" s="346" t="str">
        <f>'Income Statement'!B69</f>
        <v>Supplies &amp; Materials</v>
      </c>
      <c r="C69" s="297"/>
      <c r="D69" s="297"/>
      <c r="E69" s="297"/>
      <c r="F69" s="297"/>
      <c r="G69" s="297"/>
      <c r="H69" s="297"/>
      <c r="I69" s="297"/>
      <c r="J69" s="297"/>
      <c r="K69" s="297"/>
      <c r="L69" s="297"/>
      <c r="M69" s="297"/>
      <c r="N69" s="297"/>
      <c r="P69" s="296"/>
      <c r="R69" s="349">
        <f t="shared" si="7"/>
        <v>0</v>
      </c>
    </row>
    <row r="70" spans="2:18" x14ac:dyDescent="0.25">
      <c r="B70" s="346" t="str">
        <f>'Income Statement'!B70</f>
        <v>Property Taxes - Real Estate</v>
      </c>
      <c r="C70" s="297"/>
      <c r="D70" s="297"/>
      <c r="E70" s="297"/>
      <c r="F70" s="297"/>
      <c r="G70" s="297"/>
      <c r="H70" s="297"/>
      <c r="I70" s="297"/>
      <c r="J70" s="297"/>
      <c r="K70" s="297"/>
      <c r="L70" s="297"/>
      <c r="M70" s="297"/>
      <c r="N70" s="297"/>
      <c r="P70" s="296"/>
      <c r="R70" s="349">
        <f t="shared" si="7"/>
        <v>0</v>
      </c>
    </row>
    <row r="71" spans="2:18" x14ac:dyDescent="0.25">
      <c r="B71" s="346" t="str">
        <f>'Income Statement'!B71</f>
        <v>Property Taxes - Personal Property</v>
      </c>
      <c r="C71" s="297"/>
      <c r="D71" s="297"/>
      <c r="E71" s="297"/>
      <c r="F71" s="297"/>
      <c r="G71" s="297"/>
      <c r="H71" s="297"/>
      <c r="I71" s="297"/>
      <c r="J71" s="297"/>
      <c r="K71" s="297"/>
      <c r="L71" s="297"/>
      <c r="M71" s="297"/>
      <c r="N71" s="297"/>
      <c r="P71" s="296"/>
      <c r="R71" s="349">
        <f t="shared" si="7"/>
        <v>0</v>
      </c>
    </row>
    <row r="72" spans="2:18" x14ac:dyDescent="0.25">
      <c r="B72" s="346" t="str">
        <f>'Income Statement'!B72</f>
        <v>Payroll Taxes</v>
      </c>
      <c r="C72" s="297"/>
      <c r="D72" s="297"/>
      <c r="E72" s="297"/>
      <c r="F72" s="297"/>
      <c r="G72" s="297"/>
      <c r="H72" s="297"/>
      <c r="I72" s="297"/>
      <c r="J72" s="297"/>
      <c r="K72" s="297"/>
      <c r="L72" s="297"/>
      <c r="M72" s="297"/>
      <c r="N72" s="297"/>
      <c r="P72" s="296"/>
      <c r="R72" s="349">
        <f t="shared" si="7"/>
        <v>0</v>
      </c>
    </row>
    <row r="73" spans="2:18" x14ac:dyDescent="0.25">
      <c r="B73" s="346" t="str">
        <f>'Income Statement'!B73</f>
        <v>State Taxes (NYSFT)</v>
      </c>
      <c r="C73" s="297"/>
      <c r="D73" s="297"/>
      <c r="E73" s="297"/>
      <c r="F73" s="297"/>
      <c r="G73" s="297"/>
      <c r="H73" s="297"/>
      <c r="I73" s="297"/>
      <c r="J73" s="297"/>
      <c r="K73" s="297"/>
      <c r="L73" s="297"/>
      <c r="M73" s="297"/>
      <c r="N73" s="297"/>
      <c r="P73" s="296"/>
      <c r="R73" s="349">
        <f t="shared" si="7"/>
        <v>0</v>
      </c>
    </row>
    <row r="74" spans="2:18" x14ac:dyDescent="0.25">
      <c r="B74" s="346" t="str">
        <f>'Income Statement'!B74</f>
        <v>State Taxes (PTET)</v>
      </c>
      <c r="C74" s="297"/>
      <c r="D74" s="297"/>
      <c r="E74" s="297"/>
      <c r="F74" s="297"/>
      <c r="G74" s="297"/>
      <c r="H74" s="297"/>
      <c r="I74" s="297"/>
      <c r="J74" s="297"/>
      <c r="K74" s="297"/>
      <c r="L74" s="297"/>
      <c r="M74" s="297"/>
      <c r="N74" s="297"/>
      <c r="P74" s="296"/>
      <c r="R74" s="349">
        <f t="shared" si="7"/>
        <v>0</v>
      </c>
    </row>
    <row r="75" spans="2:18" x14ac:dyDescent="0.25">
      <c r="B75" s="346" t="str">
        <f>'Income Statement'!B75</f>
        <v>Sales Tax</v>
      </c>
      <c r="C75" s="297"/>
      <c r="D75" s="297"/>
      <c r="E75" s="297"/>
      <c r="F75" s="297"/>
      <c r="G75" s="297"/>
      <c r="H75" s="297"/>
      <c r="I75" s="297"/>
      <c r="J75" s="297"/>
      <c r="K75" s="297"/>
      <c r="L75" s="297"/>
      <c r="M75" s="297"/>
      <c r="N75" s="297"/>
      <c r="P75" s="296"/>
      <c r="R75" s="349">
        <f t="shared" si="7"/>
        <v>0</v>
      </c>
    </row>
    <row r="76" spans="2:18" x14ac:dyDescent="0.25">
      <c r="B76" s="346" t="str">
        <f>'Income Statement'!B76</f>
        <v>Telephone/Cell Phone</v>
      </c>
      <c r="C76" s="297"/>
      <c r="D76" s="297"/>
      <c r="E76" s="297"/>
      <c r="F76" s="297"/>
      <c r="G76" s="297"/>
      <c r="H76" s="297"/>
      <c r="I76" s="297"/>
      <c r="J76" s="297"/>
      <c r="K76" s="297"/>
      <c r="L76" s="297"/>
      <c r="M76" s="297"/>
      <c r="N76" s="297"/>
      <c r="P76" s="296"/>
      <c r="R76" s="349">
        <f t="shared" si="7"/>
        <v>0</v>
      </c>
    </row>
    <row r="77" spans="2:18" x14ac:dyDescent="0.25">
      <c r="B77" s="346" t="str">
        <f>'Income Statement'!B77</f>
        <v>Small Tools</v>
      </c>
      <c r="C77" s="297"/>
      <c r="D77" s="297"/>
      <c r="E77" s="297"/>
      <c r="F77" s="297"/>
      <c r="G77" s="297"/>
      <c r="H77" s="297"/>
      <c r="I77" s="297"/>
      <c r="J77" s="297"/>
      <c r="K77" s="297"/>
      <c r="L77" s="297"/>
      <c r="M77" s="297"/>
      <c r="N77" s="297"/>
      <c r="P77" s="296"/>
      <c r="R77" s="349">
        <f t="shared" si="7"/>
        <v>0</v>
      </c>
    </row>
    <row r="78" spans="2:18" x14ac:dyDescent="0.25">
      <c r="B78" s="346" t="str">
        <f>'Income Statement'!B78</f>
        <v>Travel</v>
      </c>
      <c r="C78" s="297"/>
      <c r="D78" s="297"/>
      <c r="E78" s="297"/>
      <c r="F78" s="297"/>
      <c r="G78" s="297"/>
      <c r="H78" s="297"/>
      <c r="I78" s="297"/>
      <c r="J78" s="297"/>
      <c r="K78" s="297"/>
      <c r="L78" s="297"/>
      <c r="M78" s="297"/>
      <c r="N78" s="297"/>
      <c r="P78" s="296"/>
      <c r="R78" s="349">
        <f t="shared" si="7"/>
        <v>0</v>
      </c>
    </row>
    <row r="79" spans="2:18" x14ac:dyDescent="0.25">
      <c r="B79" s="346" t="str">
        <f>'Income Statement'!B79</f>
        <v>Uniforms</v>
      </c>
      <c r="C79" s="297"/>
      <c r="D79" s="297"/>
      <c r="E79" s="297"/>
      <c r="F79" s="297"/>
      <c r="G79" s="297"/>
      <c r="H79" s="297"/>
      <c r="I79" s="297"/>
      <c r="J79" s="297"/>
      <c r="K79" s="297"/>
      <c r="L79" s="297"/>
      <c r="M79" s="297"/>
      <c r="N79" s="297"/>
      <c r="P79" s="296"/>
      <c r="R79" s="349">
        <f t="shared" si="7"/>
        <v>0</v>
      </c>
    </row>
    <row r="80" spans="2:18" x14ac:dyDescent="0.25">
      <c r="B80" s="346" t="str">
        <f>'Income Statement'!B80</f>
        <v>Utilities</v>
      </c>
      <c r="C80" s="297"/>
      <c r="D80" s="297"/>
      <c r="E80" s="297"/>
      <c r="F80" s="297"/>
      <c r="G80" s="297"/>
      <c r="H80" s="297"/>
      <c r="I80" s="297"/>
      <c r="J80" s="297"/>
      <c r="K80" s="297"/>
      <c r="L80" s="297"/>
      <c r="M80" s="297"/>
      <c r="N80" s="297"/>
      <c r="P80" s="296"/>
      <c r="R80" s="349">
        <f t="shared" si="7"/>
        <v>0</v>
      </c>
    </row>
    <row r="81" spans="2:18" x14ac:dyDescent="0.25">
      <c r="B81" s="346" t="str">
        <f>'Income Statement'!B81</f>
        <v>Payroll Processing Fees</v>
      </c>
      <c r="C81" s="297"/>
      <c r="D81" s="297"/>
      <c r="E81" s="297"/>
      <c r="F81" s="297"/>
      <c r="G81" s="297"/>
      <c r="H81" s="297"/>
      <c r="I81" s="297"/>
      <c r="J81" s="297"/>
      <c r="K81" s="297"/>
      <c r="L81" s="297"/>
      <c r="M81" s="297"/>
      <c r="N81" s="297"/>
      <c r="P81" s="296"/>
      <c r="R81" s="349">
        <f t="shared" si="7"/>
        <v>0</v>
      </c>
    </row>
    <row r="82" spans="2:18" x14ac:dyDescent="0.25">
      <c r="B82" s="346" t="str">
        <f>'Income Statement'!B82</f>
        <v>Ask My Accountant</v>
      </c>
      <c r="C82" s="297"/>
      <c r="D82" s="297"/>
      <c r="E82" s="297"/>
      <c r="F82" s="297"/>
      <c r="G82" s="297"/>
      <c r="H82" s="297"/>
      <c r="I82" s="297"/>
      <c r="J82" s="297"/>
      <c r="K82" s="297"/>
      <c r="L82" s="297"/>
      <c r="M82" s="297"/>
      <c r="N82" s="297"/>
      <c r="P82" s="296"/>
      <c r="R82" s="349">
        <f t="shared" si="7"/>
        <v>0</v>
      </c>
    </row>
    <row r="83" spans="2:18" x14ac:dyDescent="0.25">
      <c r="B83" s="346" t="str">
        <f>'Income Statement'!B83</f>
        <v xml:space="preserve">Amortization Expense </v>
      </c>
      <c r="C83" s="297"/>
      <c r="D83" s="297"/>
      <c r="E83" s="297"/>
      <c r="F83" s="297"/>
      <c r="G83" s="297"/>
      <c r="H83" s="297"/>
      <c r="I83" s="297"/>
      <c r="J83" s="297"/>
      <c r="K83" s="297"/>
      <c r="L83" s="297"/>
      <c r="M83" s="297"/>
      <c r="N83" s="297"/>
      <c r="P83" s="296"/>
      <c r="R83" s="349">
        <f t="shared" si="7"/>
        <v>0</v>
      </c>
    </row>
    <row r="84" spans="2:18" x14ac:dyDescent="0.25">
      <c r="B84" s="346" t="str">
        <f>'Income Statement'!B84</f>
        <v>Depreciation Expense</v>
      </c>
      <c r="C84" s="297"/>
      <c r="D84" s="297"/>
      <c r="E84" s="297"/>
      <c r="F84" s="297"/>
      <c r="G84" s="297"/>
      <c r="H84" s="297"/>
      <c r="I84" s="297"/>
      <c r="J84" s="297"/>
      <c r="K84" s="297"/>
      <c r="L84" s="297"/>
      <c r="M84" s="297"/>
      <c r="N84" s="297"/>
      <c r="P84" s="296"/>
      <c r="R84" s="349">
        <f t="shared" si="7"/>
        <v>0</v>
      </c>
    </row>
    <row r="85" spans="2:18" x14ac:dyDescent="0.25">
      <c r="B85" s="346" t="str">
        <f>'Income Statement'!B85</f>
        <v>[Insert New Expense Here]</v>
      </c>
      <c r="C85" s="297"/>
      <c r="D85" s="297"/>
      <c r="E85" s="297"/>
      <c r="F85" s="297"/>
      <c r="G85" s="297"/>
      <c r="H85" s="297"/>
      <c r="I85" s="297"/>
      <c r="J85" s="297"/>
      <c r="K85" s="297"/>
      <c r="L85" s="297"/>
      <c r="M85" s="297"/>
      <c r="N85" s="297"/>
      <c r="P85" s="296"/>
      <c r="R85" s="349">
        <f t="shared" si="7"/>
        <v>0</v>
      </c>
    </row>
    <row r="86" spans="2:18" x14ac:dyDescent="0.25">
      <c r="B86" s="346" t="str">
        <f>'Income Statement'!B86</f>
        <v>[Insert New Expense Here]</v>
      </c>
      <c r="C86" s="297"/>
      <c r="D86" s="297"/>
      <c r="E86" s="297"/>
      <c r="F86" s="297"/>
      <c r="G86" s="297"/>
      <c r="H86" s="297"/>
      <c r="I86" s="297"/>
      <c r="J86" s="297"/>
      <c r="K86" s="297"/>
      <c r="L86" s="297"/>
      <c r="M86" s="297"/>
      <c r="N86" s="297"/>
      <c r="P86" s="296"/>
      <c r="R86" s="349">
        <f t="shared" si="7"/>
        <v>0</v>
      </c>
    </row>
    <row r="87" spans="2:18" x14ac:dyDescent="0.25">
      <c r="B87" s="346" t="str">
        <f>'Income Statement'!B87</f>
        <v>[Insert New Expense Here]</v>
      </c>
      <c r="C87" s="297"/>
      <c r="D87" s="297"/>
      <c r="E87" s="297"/>
      <c r="F87" s="297"/>
      <c r="G87" s="297"/>
      <c r="H87" s="297"/>
      <c r="I87" s="297"/>
      <c r="J87" s="297"/>
      <c r="K87" s="297"/>
      <c r="L87" s="297"/>
      <c r="M87" s="297"/>
      <c r="N87" s="297"/>
      <c r="P87" s="296"/>
      <c r="R87" s="349">
        <f t="shared" si="7"/>
        <v>0</v>
      </c>
    </row>
    <row r="88" spans="2:18" x14ac:dyDescent="0.25">
      <c r="B88" s="346" t="str">
        <f>'Income Statement'!B88</f>
        <v>[Insert New Expense Here]</v>
      </c>
      <c r="C88" s="297"/>
      <c r="D88" s="297"/>
      <c r="E88" s="297"/>
      <c r="F88" s="297"/>
      <c r="G88" s="297"/>
      <c r="H88" s="297"/>
      <c r="I88" s="297"/>
      <c r="J88" s="297"/>
      <c r="K88" s="297"/>
      <c r="L88" s="297"/>
      <c r="M88" s="297"/>
      <c r="N88" s="297"/>
      <c r="P88" s="296"/>
      <c r="R88" s="349">
        <f t="shared" si="7"/>
        <v>0</v>
      </c>
    </row>
    <row r="89" spans="2:18" s="332" customFormat="1" ht="15.75" thickBot="1" x14ac:dyDescent="0.3">
      <c r="B89" s="350" t="str">
        <f>'Income Statement'!B89</f>
        <v>Net Income/(Loss) - Book</v>
      </c>
      <c r="C89" s="350">
        <f t="shared" ref="C89:N89" si="8">C13-C24-C32</f>
        <v>0</v>
      </c>
      <c r="D89" s="350">
        <f t="shared" si="8"/>
        <v>0</v>
      </c>
      <c r="E89" s="350">
        <f t="shared" si="8"/>
        <v>0</v>
      </c>
      <c r="F89" s="350">
        <f t="shared" si="8"/>
        <v>0</v>
      </c>
      <c r="G89" s="350">
        <f t="shared" si="8"/>
        <v>0</v>
      </c>
      <c r="H89" s="350">
        <f t="shared" si="8"/>
        <v>0</v>
      </c>
      <c r="I89" s="350">
        <f t="shared" si="8"/>
        <v>0</v>
      </c>
      <c r="J89" s="350">
        <f t="shared" si="8"/>
        <v>0</v>
      </c>
      <c r="K89" s="350">
        <f t="shared" si="8"/>
        <v>0</v>
      </c>
      <c r="L89" s="350">
        <f t="shared" si="8"/>
        <v>0</v>
      </c>
      <c r="M89" s="350">
        <f t="shared" si="8"/>
        <v>0</v>
      </c>
      <c r="N89" s="350">
        <f t="shared" si="8"/>
        <v>0</v>
      </c>
      <c r="P89" s="350">
        <f>P13-P24-P32</f>
        <v>0</v>
      </c>
      <c r="R89" s="350">
        <f>R13-R24-R32</f>
        <v>0</v>
      </c>
    </row>
    <row r="90" spans="2:18" ht="15.75" thickTop="1" x14ac:dyDescent="0.25">
      <c r="B90" s="298"/>
      <c r="C90" s="298"/>
      <c r="D90" s="298"/>
      <c r="E90" s="298"/>
      <c r="F90" s="298"/>
      <c r="G90" s="298"/>
      <c r="H90" s="298"/>
      <c r="I90" s="298"/>
      <c r="J90" s="298"/>
      <c r="K90" s="298"/>
      <c r="L90" s="298"/>
      <c r="M90" s="298"/>
      <c r="N90" s="298"/>
      <c r="P90" s="298"/>
      <c r="R90" s="298"/>
    </row>
    <row r="91" spans="2:18" s="332" customFormat="1" x14ac:dyDescent="0.25">
      <c r="B91" s="351" t="str">
        <f>'Income Statement'!B134</f>
        <v>NON-INCOME DEPOSITS:</v>
      </c>
      <c r="C91" s="352">
        <f>SUM(C92:C110)</f>
        <v>0</v>
      </c>
      <c r="D91" s="352">
        <f t="shared" ref="D91:N91" si="9">SUM(D92:D110)</f>
        <v>0</v>
      </c>
      <c r="E91" s="352">
        <f t="shared" si="9"/>
        <v>0</v>
      </c>
      <c r="F91" s="352">
        <f t="shared" si="9"/>
        <v>0</v>
      </c>
      <c r="G91" s="352">
        <f t="shared" si="9"/>
        <v>0</v>
      </c>
      <c r="H91" s="352">
        <f t="shared" si="9"/>
        <v>0</v>
      </c>
      <c r="I91" s="352">
        <f t="shared" si="9"/>
        <v>0</v>
      </c>
      <c r="J91" s="352">
        <f t="shared" si="9"/>
        <v>0</v>
      </c>
      <c r="K91" s="352">
        <f t="shared" si="9"/>
        <v>0</v>
      </c>
      <c r="L91" s="352">
        <f t="shared" si="9"/>
        <v>0</v>
      </c>
      <c r="M91" s="352">
        <f t="shared" si="9"/>
        <v>0</v>
      </c>
      <c r="N91" s="352">
        <f t="shared" si="9"/>
        <v>0</v>
      </c>
      <c r="P91" s="343">
        <f>SUM(P92:P110)</f>
        <v>0</v>
      </c>
      <c r="R91" s="352">
        <f>SUM(R92:R110)</f>
        <v>0</v>
      </c>
    </row>
    <row r="92" spans="2:18" x14ac:dyDescent="0.25">
      <c r="B92" s="354" t="str">
        <f>'Income Statement'!B135</f>
        <v>Transfers/Payments from [Bank Name, Acct Type, Last 4 Digits of Acct #]</v>
      </c>
      <c r="C92" s="300"/>
      <c r="D92" s="300"/>
      <c r="E92" s="300"/>
      <c r="F92" s="300"/>
      <c r="G92" s="300"/>
      <c r="H92" s="300"/>
      <c r="I92" s="300"/>
      <c r="J92" s="300"/>
      <c r="K92" s="300"/>
      <c r="L92" s="300"/>
      <c r="M92" s="300"/>
      <c r="N92" s="300"/>
      <c r="P92" s="296"/>
      <c r="R92" s="353">
        <f>SUM(C92:P92)</f>
        <v>0</v>
      </c>
    </row>
    <row r="93" spans="2:18" x14ac:dyDescent="0.25">
      <c r="B93" s="354" t="str">
        <f>'Income Statement'!B136</f>
        <v>Transfers/Payments from [Bank Name, Acct Type, Last 4 Digits of Acct #]</v>
      </c>
      <c r="C93" s="300"/>
      <c r="D93" s="300"/>
      <c r="E93" s="300"/>
      <c r="F93" s="300"/>
      <c r="G93" s="300"/>
      <c r="H93" s="300"/>
      <c r="I93" s="300"/>
      <c r="J93" s="300"/>
      <c r="K93" s="300"/>
      <c r="L93" s="300"/>
      <c r="M93" s="300"/>
      <c r="N93" s="300"/>
      <c r="P93" s="296"/>
      <c r="R93" s="353">
        <f t="shared" ref="R93:R106" si="10">SUM(C93:P93)</f>
        <v>0</v>
      </c>
    </row>
    <row r="94" spans="2:18" x14ac:dyDescent="0.25">
      <c r="B94" s="354" t="str">
        <f>'Income Statement'!B137</f>
        <v>Transfers/Payments from [Bank Name, Acct Type, Last 4 Digits of Acct #]</v>
      </c>
      <c r="C94" s="300"/>
      <c r="D94" s="300"/>
      <c r="E94" s="300"/>
      <c r="F94" s="300"/>
      <c r="G94" s="300"/>
      <c r="H94" s="300"/>
      <c r="I94" s="300"/>
      <c r="J94" s="300"/>
      <c r="K94" s="300"/>
      <c r="L94" s="300"/>
      <c r="M94" s="300"/>
      <c r="N94" s="300"/>
      <c r="P94" s="296"/>
      <c r="R94" s="353">
        <f t="shared" si="10"/>
        <v>0</v>
      </c>
    </row>
    <row r="95" spans="2:18" x14ac:dyDescent="0.25">
      <c r="B95" s="354" t="str">
        <f>'Income Statement'!B138</f>
        <v>Fixed Asset Sales Proceeds (List out below)</v>
      </c>
      <c r="C95" s="300"/>
      <c r="D95" s="300"/>
      <c r="E95" s="300"/>
      <c r="F95" s="300"/>
      <c r="G95" s="300"/>
      <c r="H95" s="300"/>
      <c r="I95" s="300"/>
      <c r="J95" s="300"/>
      <c r="K95" s="300"/>
      <c r="L95" s="300"/>
      <c r="M95" s="300"/>
      <c r="N95" s="300"/>
      <c r="P95" s="296"/>
      <c r="R95" s="353">
        <f t="shared" si="10"/>
        <v>0</v>
      </c>
    </row>
    <row r="96" spans="2:18" x14ac:dyDescent="0.25">
      <c r="B96" s="354" t="str">
        <f>'Income Statement'!B139</f>
        <v>[Loan Provider, Acct Type, Last 4 Digits of Acct #] Proceeds</v>
      </c>
      <c r="C96" s="300"/>
      <c r="D96" s="300"/>
      <c r="E96" s="300"/>
      <c r="F96" s="300"/>
      <c r="G96" s="300"/>
      <c r="H96" s="300"/>
      <c r="I96" s="300"/>
      <c r="J96" s="300"/>
      <c r="K96" s="300"/>
      <c r="L96" s="300"/>
      <c r="M96" s="300"/>
      <c r="N96" s="300"/>
      <c r="P96" s="296"/>
      <c r="R96" s="353">
        <f t="shared" si="10"/>
        <v>0</v>
      </c>
    </row>
    <row r="97" spans="2:18" x14ac:dyDescent="0.25">
      <c r="B97" s="354" t="str">
        <f>'Income Statement'!B140</f>
        <v>[Loan Provider, Acct Type, Last 4 Digits of Acct #] Proceeds</v>
      </c>
      <c r="C97" s="300"/>
      <c r="D97" s="300"/>
      <c r="E97" s="300"/>
      <c r="F97" s="300"/>
      <c r="G97" s="300"/>
      <c r="H97" s="300"/>
      <c r="I97" s="300"/>
      <c r="J97" s="300"/>
      <c r="K97" s="300"/>
      <c r="L97" s="300"/>
      <c r="M97" s="300"/>
      <c r="N97" s="300"/>
      <c r="P97" s="296"/>
      <c r="R97" s="353">
        <f t="shared" si="10"/>
        <v>0</v>
      </c>
    </row>
    <row r="98" spans="2:18" x14ac:dyDescent="0.25">
      <c r="B98" s="354" t="str">
        <f>'Income Statement'!B141</f>
        <v>[Loan Provider, Acct Type, Last 4 Digits of Acct #] Proceeds</v>
      </c>
      <c r="C98" s="300"/>
      <c r="D98" s="300"/>
      <c r="E98" s="300"/>
      <c r="F98" s="300"/>
      <c r="G98" s="300"/>
      <c r="H98" s="300"/>
      <c r="I98" s="300"/>
      <c r="J98" s="300"/>
      <c r="K98" s="300"/>
      <c r="L98" s="300"/>
      <c r="M98" s="300"/>
      <c r="N98" s="300"/>
      <c r="P98" s="296"/>
      <c r="R98" s="353">
        <f t="shared" si="10"/>
        <v>0</v>
      </c>
    </row>
    <row r="99" spans="2:18" x14ac:dyDescent="0.25">
      <c r="B99" s="354" t="str">
        <f>'Income Statement'!B142</f>
        <v xml:space="preserve">Loans from Partner: </v>
      </c>
      <c r="C99" s="300"/>
      <c r="D99" s="300"/>
      <c r="E99" s="300"/>
      <c r="F99" s="300"/>
      <c r="G99" s="300"/>
      <c r="H99" s="300"/>
      <c r="I99" s="300"/>
      <c r="J99" s="300"/>
      <c r="K99" s="300"/>
      <c r="L99" s="300"/>
      <c r="M99" s="300"/>
      <c r="N99" s="300"/>
      <c r="P99" s="296"/>
      <c r="R99" s="353">
        <f t="shared" si="10"/>
        <v>0</v>
      </c>
    </row>
    <row r="100" spans="2:18" x14ac:dyDescent="0.25">
      <c r="B100" s="354" t="str">
        <f>'Income Statement'!B143</f>
        <v xml:space="preserve">Loans from Partner: </v>
      </c>
      <c r="C100" s="300"/>
      <c r="D100" s="300"/>
      <c r="E100" s="300"/>
      <c r="F100" s="300"/>
      <c r="G100" s="300"/>
      <c r="H100" s="300"/>
      <c r="I100" s="300"/>
      <c r="J100" s="300"/>
      <c r="K100" s="300"/>
      <c r="L100" s="300"/>
      <c r="M100" s="300"/>
      <c r="N100" s="300"/>
      <c r="P100" s="296"/>
      <c r="R100" s="353">
        <f t="shared" si="10"/>
        <v>0</v>
      </c>
    </row>
    <row r="101" spans="2:18" x14ac:dyDescent="0.25">
      <c r="B101" s="354" t="str">
        <f>'Income Statement'!B144</f>
        <v xml:space="preserve">Loans from Partner: </v>
      </c>
      <c r="C101" s="300"/>
      <c r="D101" s="300"/>
      <c r="E101" s="300"/>
      <c r="F101" s="300"/>
      <c r="G101" s="300"/>
      <c r="H101" s="300"/>
      <c r="I101" s="300"/>
      <c r="J101" s="300"/>
      <c r="K101" s="300"/>
      <c r="L101" s="300"/>
      <c r="M101" s="300"/>
      <c r="N101" s="300"/>
      <c r="P101" s="296"/>
      <c r="R101" s="353">
        <f t="shared" si="10"/>
        <v>0</v>
      </c>
    </row>
    <row r="102" spans="2:18" x14ac:dyDescent="0.25">
      <c r="B102" s="354" t="str">
        <f>'Income Statement'!B145</f>
        <v>Loans to Partner:  Repayments</v>
      </c>
      <c r="C102" s="300"/>
      <c r="D102" s="300"/>
      <c r="E102" s="300"/>
      <c r="F102" s="300"/>
      <c r="G102" s="300"/>
      <c r="H102" s="300"/>
      <c r="I102" s="300"/>
      <c r="J102" s="300"/>
      <c r="K102" s="300"/>
      <c r="L102" s="300"/>
      <c r="M102" s="300"/>
      <c r="N102" s="300"/>
      <c r="P102" s="296"/>
      <c r="R102" s="353">
        <f t="shared" si="10"/>
        <v>0</v>
      </c>
    </row>
    <row r="103" spans="2:18" x14ac:dyDescent="0.25">
      <c r="B103" s="354" t="str">
        <f>'Income Statement'!B146</f>
        <v>Loans to Partner:  Repayments</v>
      </c>
      <c r="C103" s="300"/>
      <c r="D103" s="300"/>
      <c r="E103" s="300"/>
      <c r="F103" s="300"/>
      <c r="G103" s="300"/>
      <c r="H103" s="300"/>
      <c r="I103" s="300"/>
      <c r="J103" s="300"/>
      <c r="K103" s="300"/>
      <c r="L103" s="300"/>
      <c r="M103" s="300"/>
      <c r="N103" s="300"/>
      <c r="P103" s="296"/>
      <c r="R103" s="353">
        <f t="shared" si="10"/>
        <v>0</v>
      </c>
    </row>
    <row r="104" spans="2:18" x14ac:dyDescent="0.25">
      <c r="B104" s="354" t="str">
        <f>'Income Statement'!B147</f>
        <v>Loans to Partner:  Repayments</v>
      </c>
      <c r="C104" s="300"/>
      <c r="D104" s="300"/>
      <c r="E104" s="300"/>
      <c r="F104" s="300"/>
      <c r="G104" s="300"/>
      <c r="H104" s="300"/>
      <c r="I104" s="300"/>
      <c r="J104" s="300"/>
      <c r="K104" s="300"/>
      <c r="L104" s="300"/>
      <c r="M104" s="300"/>
      <c r="N104" s="300"/>
      <c r="P104" s="296"/>
      <c r="R104" s="353">
        <f t="shared" si="10"/>
        <v>0</v>
      </c>
    </row>
    <row r="105" spans="2:18" x14ac:dyDescent="0.25">
      <c r="B105" s="354" t="str">
        <f>'Income Statement'!B148</f>
        <v xml:space="preserve">Partner Contributions: </v>
      </c>
      <c r="C105" s="300"/>
      <c r="D105" s="300"/>
      <c r="E105" s="300"/>
      <c r="F105" s="300"/>
      <c r="G105" s="300"/>
      <c r="H105" s="300"/>
      <c r="I105" s="300"/>
      <c r="J105" s="300"/>
      <c r="K105" s="300"/>
      <c r="L105" s="300"/>
      <c r="M105" s="300"/>
      <c r="N105" s="300"/>
      <c r="P105" s="296"/>
      <c r="R105" s="353">
        <f t="shared" si="10"/>
        <v>0</v>
      </c>
    </row>
    <row r="106" spans="2:18" x14ac:dyDescent="0.25">
      <c r="B106" s="354" t="str">
        <f>'Income Statement'!B149</f>
        <v xml:space="preserve">Partner Contributions: </v>
      </c>
      <c r="C106" s="300"/>
      <c r="D106" s="300"/>
      <c r="E106" s="300"/>
      <c r="F106" s="300"/>
      <c r="G106" s="300"/>
      <c r="H106" s="300"/>
      <c r="I106" s="300"/>
      <c r="J106" s="300"/>
      <c r="K106" s="300"/>
      <c r="L106" s="300"/>
      <c r="M106" s="300"/>
      <c r="N106" s="300"/>
      <c r="P106" s="296"/>
      <c r="R106" s="353">
        <f t="shared" si="10"/>
        <v>0</v>
      </c>
    </row>
    <row r="107" spans="2:18" x14ac:dyDescent="0.25">
      <c r="B107" s="354" t="str">
        <f>'Income Statement'!B150</f>
        <v xml:space="preserve">Partner Contributions: </v>
      </c>
      <c r="C107" s="300"/>
      <c r="D107" s="300"/>
      <c r="E107" s="300"/>
      <c r="F107" s="300"/>
      <c r="G107" s="300"/>
      <c r="H107" s="300"/>
      <c r="I107" s="300"/>
      <c r="J107" s="300"/>
      <c r="K107" s="300"/>
      <c r="L107" s="300"/>
      <c r="M107" s="300"/>
      <c r="N107" s="300"/>
      <c r="P107" s="296"/>
      <c r="R107" s="353">
        <f t="shared" ref="R107:R111" si="11">SUM(C107:P107)</f>
        <v>0</v>
      </c>
    </row>
    <row r="108" spans="2:18" x14ac:dyDescent="0.25">
      <c r="B108" s="354" t="str">
        <f>'Income Statement'!B151</f>
        <v>Deposits from Cash on Hand</v>
      </c>
      <c r="C108" s="300"/>
      <c r="D108" s="300"/>
      <c r="E108" s="300"/>
      <c r="F108" s="300"/>
      <c r="G108" s="300"/>
      <c r="H108" s="300"/>
      <c r="I108" s="300"/>
      <c r="J108" s="300"/>
      <c r="K108" s="300"/>
      <c r="L108" s="300"/>
      <c r="M108" s="300"/>
      <c r="N108" s="300"/>
      <c r="P108" s="296"/>
      <c r="R108" s="353">
        <f t="shared" si="11"/>
        <v>0</v>
      </c>
    </row>
    <row r="109" spans="2:18" x14ac:dyDescent="0.25">
      <c r="B109" s="354" t="str">
        <f>'Income Statement'!B152</f>
        <v>[Insert New Non-Income Deposits Here]</v>
      </c>
      <c r="C109" s="300"/>
      <c r="D109" s="300"/>
      <c r="E109" s="300"/>
      <c r="F109" s="300"/>
      <c r="G109" s="300"/>
      <c r="H109" s="300"/>
      <c r="I109" s="300"/>
      <c r="J109" s="300"/>
      <c r="K109" s="300"/>
      <c r="L109" s="300"/>
      <c r="M109" s="300"/>
      <c r="N109" s="300"/>
      <c r="P109" s="296"/>
      <c r="R109" s="353">
        <f t="shared" si="11"/>
        <v>0</v>
      </c>
    </row>
    <row r="110" spans="2:18" x14ac:dyDescent="0.25">
      <c r="B110" s="354" t="str">
        <f>'Income Statement'!B153</f>
        <v>[Insert New Non-Income Deposits Here]</v>
      </c>
      <c r="C110" s="300"/>
      <c r="D110" s="300"/>
      <c r="E110" s="300"/>
      <c r="F110" s="300"/>
      <c r="G110" s="300"/>
      <c r="H110" s="300"/>
      <c r="I110" s="300"/>
      <c r="J110" s="300"/>
      <c r="K110" s="300"/>
      <c r="L110" s="300"/>
      <c r="M110" s="300"/>
      <c r="N110" s="300"/>
      <c r="P110" s="296"/>
      <c r="R110" s="353">
        <f t="shared" si="11"/>
        <v>0</v>
      </c>
    </row>
    <row r="111" spans="2:18" x14ac:dyDescent="0.25">
      <c r="B111" s="354" t="str">
        <f>'Income Statement'!B154</f>
        <v>[Insert New Non-Income Deposits Here]</v>
      </c>
      <c r="C111" s="300"/>
      <c r="D111" s="300"/>
      <c r="E111" s="300"/>
      <c r="F111" s="300"/>
      <c r="G111" s="300"/>
      <c r="H111" s="300"/>
      <c r="I111" s="300"/>
      <c r="J111" s="300"/>
      <c r="K111" s="300"/>
      <c r="L111" s="300"/>
      <c r="M111" s="300"/>
      <c r="N111" s="300"/>
      <c r="P111" s="296"/>
      <c r="R111" s="353">
        <f t="shared" si="11"/>
        <v>0</v>
      </c>
    </row>
    <row r="112" spans="2:18" x14ac:dyDescent="0.25">
      <c r="D112" s="298"/>
      <c r="E112" s="298"/>
      <c r="F112" s="298"/>
      <c r="G112" s="298"/>
      <c r="H112" s="298"/>
      <c r="I112" s="298"/>
      <c r="J112" s="298"/>
      <c r="K112" s="298"/>
      <c r="L112" s="298"/>
      <c r="M112" s="298"/>
      <c r="N112" s="298"/>
      <c r="P112" s="298"/>
      <c r="R112" s="298"/>
    </row>
    <row r="113" spans="2:18" s="332" customFormat="1" x14ac:dyDescent="0.25">
      <c r="B113" s="355" t="str">
        <f>'Income Statement'!B156</f>
        <v>NON-EXPENSE WITHDRAWALS:</v>
      </c>
      <c r="C113" s="356">
        <f>SUM(C114:C136)</f>
        <v>0</v>
      </c>
      <c r="D113" s="356">
        <f t="shared" ref="D113:N113" si="12">SUM(D114:D136)</f>
        <v>0</v>
      </c>
      <c r="E113" s="356">
        <f t="shared" si="12"/>
        <v>0</v>
      </c>
      <c r="F113" s="356">
        <f t="shared" si="12"/>
        <v>0</v>
      </c>
      <c r="G113" s="356">
        <f t="shared" si="12"/>
        <v>0</v>
      </c>
      <c r="H113" s="356">
        <f t="shared" si="12"/>
        <v>0</v>
      </c>
      <c r="I113" s="356">
        <f t="shared" si="12"/>
        <v>0</v>
      </c>
      <c r="J113" s="356">
        <f t="shared" si="12"/>
        <v>0</v>
      </c>
      <c r="K113" s="356">
        <f t="shared" si="12"/>
        <v>0</v>
      </c>
      <c r="L113" s="356">
        <f t="shared" si="12"/>
        <v>0</v>
      </c>
      <c r="M113" s="356">
        <f t="shared" si="12"/>
        <v>0</v>
      </c>
      <c r="N113" s="356">
        <f t="shared" si="12"/>
        <v>0</v>
      </c>
      <c r="P113" s="343">
        <f>SUM(P114:P136)</f>
        <v>0</v>
      </c>
      <c r="R113" s="356">
        <f>SUM(R114:R136)</f>
        <v>0</v>
      </c>
    </row>
    <row r="114" spans="2:18" x14ac:dyDescent="0.25">
      <c r="B114" s="357" t="str">
        <f>'Income Statement'!B157</f>
        <v>Transfers to [Bank Name, Acct Type, Last 4 Digits of Acct #]</v>
      </c>
      <c r="C114" s="301"/>
      <c r="D114" s="301"/>
      <c r="E114" s="301"/>
      <c r="F114" s="301"/>
      <c r="G114" s="301"/>
      <c r="H114" s="301"/>
      <c r="I114" s="301"/>
      <c r="J114" s="301"/>
      <c r="K114" s="301"/>
      <c r="L114" s="301"/>
      <c r="M114" s="301"/>
      <c r="N114" s="301"/>
      <c r="P114" s="296"/>
      <c r="R114" s="358">
        <f>SUM(C114:P114)</f>
        <v>0</v>
      </c>
    </row>
    <row r="115" spans="2:18" x14ac:dyDescent="0.25">
      <c r="B115" s="357" t="str">
        <f>'Income Statement'!B158</f>
        <v>Transfers to [Bank Name, Acct Type, Last 4 Digits of Acct #]</v>
      </c>
      <c r="C115" s="301"/>
      <c r="D115" s="301"/>
      <c r="E115" s="301"/>
      <c r="F115" s="301"/>
      <c r="G115" s="301"/>
      <c r="H115" s="301"/>
      <c r="I115" s="301"/>
      <c r="J115" s="301"/>
      <c r="K115" s="301"/>
      <c r="L115" s="301"/>
      <c r="M115" s="301"/>
      <c r="N115" s="301"/>
      <c r="P115" s="296"/>
      <c r="R115" s="358">
        <f t="shared" ref="R115:R132" si="13">SUM(C115:P115)</f>
        <v>0</v>
      </c>
    </row>
    <row r="116" spans="2:18" x14ac:dyDescent="0.25">
      <c r="B116" s="357" t="str">
        <f>'Income Statement'!B159</f>
        <v>Transfers to [Bank Name, Acct Type, Last 4 Digits of Acct #]</v>
      </c>
      <c r="C116" s="301"/>
      <c r="D116" s="301"/>
      <c r="E116" s="301"/>
      <c r="F116" s="301"/>
      <c r="G116" s="301"/>
      <c r="H116" s="301"/>
      <c r="I116" s="301"/>
      <c r="J116" s="301"/>
      <c r="K116" s="301"/>
      <c r="L116" s="301"/>
      <c r="M116" s="301"/>
      <c r="N116" s="301"/>
      <c r="P116" s="296"/>
      <c r="R116" s="358">
        <f t="shared" si="13"/>
        <v>0</v>
      </c>
    </row>
    <row r="117" spans="2:18" x14ac:dyDescent="0.25">
      <c r="B117" s="357" t="str">
        <f>'Income Statement'!B160</f>
        <v>Fixed Asset Purchases (List out below)</v>
      </c>
      <c r="C117" s="301"/>
      <c r="D117" s="301"/>
      <c r="E117" s="301"/>
      <c r="F117" s="301"/>
      <c r="G117" s="301"/>
      <c r="H117" s="301"/>
      <c r="I117" s="301"/>
      <c r="J117" s="301"/>
      <c r="K117" s="301"/>
      <c r="L117" s="301"/>
      <c r="M117" s="301"/>
      <c r="N117" s="301"/>
      <c r="P117" s="296"/>
      <c r="R117" s="358">
        <f t="shared" si="13"/>
        <v>0</v>
      </c>
    </row>
    <row r="118" spans="2:18" x14ac:dyDescent="0.25">
      <c r="B118" s="357" t="str">
        <f>'Income Statement'!B161</f>
        <v>[Credit Card Name, Acct Type, Last 4 Digits of Acct #] Payments</v>
      </c>
      <c r="C118" s="301"/>
      <c r="D118" s="301"/>
      <c r="E118" s="301"/>
      <c r="F118" s="301"/>
      <c r="G118" s="301"/>
      <c r="H118" s="301"/>
      <c r="I118" s="301"/>
      <c r="J118" s="301"/>
      <c r="K118" s="301"/>
      <c r="L118" s="301"/>
      <c r="M118" s="301"/>
      <c r="N118" s="301"/>
      <c r="P118" s="296"/>
      <c r="R118" s="358">
        <f t="shared" si="13"/>
        <v>0</v>
      </c>
    </row>
    <row r="119" spans="2:18" x14ac:dyDescent="0.25">
      <c r="B119" s="357" t="str">
        <f>'Income Statement'!B162</f>
        <v>[Credit Card Name, Acct Type, Last 4 Digits of Acct #] Payments</v>
      </c>
      <c r="C119" s="299"/>
      <c r="D119" s="299"/>
      <c r="E119" s="299"/>
      <c r="F119" s="299"/>
      <c r="G119" s="299"/>
      <c r="H119" s="299"/>
      <c r="I119" s="299"/>
      <c r="J119" s="299"/>
      <c r="K119" s="299"/>
      <c r="L119" s="299"/>
      <c r="M119" s="299"/>
      <c r="N119" s="299"/>
      <c r="P119" s="296"/>
      <c r="R119" s="358">
        <f t="shared" si="13"/>
        <v>0</v>
      </c>
    </row>
    <row r="120" spans="2:18" x14ac:dyDescent="0.25">
      <c r="B120" s="357" t="str">
        <f>'Income Statement'!B163</f>
        <v>[Credit Card Name, Acct Type, Last 4 Digits of Acct #] Payments</v>
      </c>
      <c r="C120" s="301"/>
      <c r="D120" s="301"/>
      <c r="E120" s="301"/>
      <c r="F120" s="301"/>
      <c r="G120" s="301"/>
      <c r="H120" s="301"/>
      <c r="I120" s="301"/>
      <c r="J120" s="301"/>
      <c r="K120" s="301"/>
      <c r="L120" s="301"/>
      <c r="M120" s="301"/>
      <c r="N120" s="301"/>
      <c r="P120" s="296"/>
      <c r="R120" s="358">
        <f t="shared" si="13"/>
        <v>0</v>
      </c>
    </row>
    <row r="121" spans="2:18" x14ac:dyDescent="0.25">
      <c r="B121" s="357" t="str">
        <f>'Income Statement'!B164</f>
        <v>[Loan Provider, Acct Type, Last 4 Digits of Acct #] Payments</v>
      </c>
      <c r="C121" s="301"/>
      <c r="D121" s="301"/>
      <c r="E121" s="301"/>
      <c r="F121" s="301"/>
      <c r="G121" s="301"/>
      <c r="H121" s="301"/>
      <c r="I121" s="301"/>
      <c r="J121" s="301"/>
      <c r="K121" s="301"/>
      <c r="L121" s="301"/>
      <c r="M121" s="301"/>
      <c r="N121" s="301"/>
      <c r="P121" s="296"/>
      <c r="R121" s="358">
        <f t="shared" si="13"/>
        <v>0</v>
      </c>
    </row>
    <row r="122" spans="2:18" x14ac:dyDescent="0.25">
      <c r="B122" s="357" t="str">
        <f>'Income Statement'!B165</f>
        <v>[Loan Provider, Acct Type, Last 4 Digits of Acct #] Payments</v>
      </c>
      <c r="C122" s="301"/>
      <c r="D122" s="301"/>
      <c r="E122" s="301"/>
      <c r="F122" s="301"/>
      <c r="G122" s="301"/>
      <c r="H122" s="301"/>
      <c r="I122" s="301"/>
      <c r="J122" s="301"/>
      <c r="K122" s="301"/>
      <c r="L122" s="301"/>
      <c r="M122" s="301"/>
      <c r="N122" s="301"/>
      <c r="P122" s="296"/>
      <c r="R122" s="358">
        <f t="shared" si="13"/>
        <v>0</v>
      </c>
    </row>
    <row r="123" spans="2:18" x14ac:dyDescent="0.25">
      <c r="B123" s="357" t="str">
        <f>'Income Statement'!B166</f>
        <v>[Loan Provider, Acct Type, Last 4 Digits of Acct #] Payments</v>
      </c>
      <c r="C123" s="301"/>
      <c r="D123" s="301"/>
      <c r="E123" s="301"/>
      <c r="F123" s="301"/>
      <c r="G123" s="301"/>
      <c r="H123" s="301"/>
      <c r="I123" s="301"/>
      <c r="J123" s="301"/>
      <c r="K123" s="301"/>
      <c r="L123" s="301"/>
      <c r="M123" s="301"/>
      <c r="N123" s="301"/>
      <c r="P123" s="296"/>
      <c r="R123" s="358">
        <f t="shared" si="13"/>
        <v>0</v>
      </c>
    </row>
    <row r="124" spans="2:18" x14ac:dyDescent="0.25">
      <c r="B124" s="357" t="str">
        <f>'Income Statement'!B167</f>
        <v>Loans from Partner:  Repayments</v>
      </c>
      <c r="C124" s="301"/>
      <c r="D124" s="301"/>
      <c r="E124" s="301"/>
      <c r="F124" s="301"/>
      <c r="G124" s="301"/>
      <c r="H124" s="301"/>
      <c r="I124" s="301"/>
      <c r="J124" s="301"/>
      <c r="K124" s="301"/>
      <c r="L124" s="301"/>
      <c r="M124" s="301"/>
      <c r="N124" s="301"/>
      <c r="P124" s="296"/>
      <c r="R124" s="358">
        <f t="shared" si="13"/>
        <v>0</v>
      </c>
    </row>
    <row r="125" spans="2:18" x14ac:dyDescent="0.25">
      <c r="B125" s="357" t="str">
        <f>'Income Statement'!B168</f>
        <v>Loans from Partner:  Repayments</v>
      </c>
      <c r="C125" s="301"/>
      <c r="D125" s="301"/>
      <c r="E125" s="301"/>
      <c r="F125" s="301"/>
      <c r="G125" s="301"/>
      <c r="H125" s="301"/>
      <c r="I125" s="301"/>
      <c r="J125" s="301"/>
      <c r="K125" s="301"/>
      <c r="L125" s="301"/>
      <c r="M125" s="301"/>
      <c r="N125" s="301"/>
      <c r="P125" s="296"/>
      <c r="R125" s="358">
        <f t="shared" si="13"/>
        <v>0</v>
      </c>
    </row>
    <row r="126" spans="2:18" x14ac:dyDescent="0.25">
      <c r="B126" s="357" t="str">
        <f>'Income Statement'!B169</f>
        <v>Loans from Partner:  Repayments</v>
      </c>
      <c r="C126" s="301"/>
      <c r="D126" s="301"/>
      <c r="E126" s="301"/>
      <c r="F126" s="301"/>
      <c r="G126" s="301"/>
      <c r="H126" s="301"/>
      <c r="I126" s="301"/>
      <c r="J126" s="301"/>
      <c r="K126" s="301"/>
      <c r="L126" s="301"/>
      <c r="M126" s="301"/>
      <c r="N126" s="301"/>
      <c r="P126" s="296"/>
      <c r="R126" s="358">
        <f t="shared" si="13"/>
        <v>0</v>
      </c>
    </row>
    <row r="127" spans="2:18" x14ac:dyDescent="0.25">
      <c r="B127" s="357" t="str">
        <f>'Income Statement'!B170</f>
        <v xml:space="preserve">Loans to Partner: </v>
      </c>
      <c r="C127" s="301"/>
      <c r="D127" s="301"/>
      <c r="E127" s="301"/>
      <c r="F127" s="301"/>
      <c r="G127" s="301"/>
      <c r="H127" s="301"/>
      <c r="I127" s="301"/>
      <c r="J127" s="301"/>
      <c r="K127" s="301"/>
      <c r="L127" s="301"/>
      <c r="M127" s="301"/>
      <c r="N127" s="301"/>
      <c r="P127" s="296"/>
      <c r="R127" s="358">
        <f t="shared" si="13"/>
        <v>0</v>
      </c>
    </row>
    <row r="128" spans="2:18" x14ac:dyDescent="0.25">
      <c r="B128" s="357" t="str">
        <f>'Income Statement'!B171</f>
        <v xml:space="preserve">Loans to Partner: </v>
      </c>
      <c r="C128" s="301"/>
      <c r="D128" s="301"/>
      <c r="E128" s="301"/>
      <c r="F128" s="301"/>
      <c r="G128" s="301"/>
      <c r="H128" s="301"/>
      <c r="I128" s="301"/>
      <c r="J128" s="301"/>
      <c r="K128" s="301"/>
      <c r="L128" s="301"/>
      <c r="M128" s="301"/>
      <c r="N128" s="301"/>
      <c r="P128" s="296"/>
      <c r="R128" s="358">
        <f t="shared" si="13"/>
        <v>0</v>
      </c>
    </row>
    <row r="129" spans="2:18" x14ac:dyDescent="0.25">
      <c r="B129" s="357" t="str">
        <f>'Income Statement'!B172</f>
        <v xml:space="preserve">Loans to Partner: </v>
      </c>
      <c r="C129" s="301"/>
      <c r="D129" s="301"/>
      <c r="E129" s="301"/>
      <c r="F129" s="301"/>
      <c r="G129" s="301"/>
      <c r="H129" s="301"/>
      <c r="I129" s="301"/>
      <c r="J129" s="301"/>
      <c r="K129" s="301"/>
      <c r="L129" s="301"/>
      <c r="M129" s="301"/>
      <c r="N129" s="301"/>
      <c r="P129" s="296"/>
      <c r="R129" s="358">
        <f t="shared" si="13"/>
        <v>0</v>
      </c>
    </row>
    <row r="130" spans="2:18" x14ac:dyDescent="0.25">
      <c r="B130" s="357" t="str">
        <f>'Income Statement'!B173</f>
        <v xml:space="preserve">Partner Distributions: </v>
      </c>
      <c r="C130" s="301"/>
      <c r="D130" s="301"/>
      <c r="E130" s="301"/>
      <c r="F130" s="301"/>
      <c r="G130" s="301"/>
      <c r="H130" s="301"/>
      <c r="I130" s="301"/>
      <c r="J130" s="301"/>
      <c r="K130" s="301"/>
      <c r="L130" s="301"/>
      <c r="M130" s="301"/>
      <c r="N130" s="301"/>
      <c r="P130" s="296"/>
      <c r="R130" s="358">
        <f t="shared" si="13"/>
        <v>0</v>
      </c>
    </row>
    <row r="131" spans="2:18" x14ac:dyDescent="0.25">
      <c r="B131" s="357" t="str">
        <f>'Income Statement'!B174</f>
        <v xml:space="preserve">Partner Distributions: </v>
      </c>
      <c r="C131" s="301"/>
      <c r="D131" s="301"/>
      <c r="E131" s="301"/>
      <c r="F131" s="301"/>
      <c r="G131" s="301"/>
      <c r="H131" s="301"/>
      <c r="I131" s="301"/>
      <c r="J131" s="301"/>
      <c r="K131" s="301"/>
      <c r="L131" s="301"/>
      <c r="M131" s="301"/>
      <c r="N131" s="301"/>
      <c r="P131" s="296"/>
      <c r="R131" s="358">
        <f t="shared" si="13"/>
        <v>0</v>
      </c>
    </row>
    <row r="132" spans="2:18" x14ac:dyDescent="0.25">
      <c r="B132" s="357" t="str">
        <f>'Income Statement'!B175</f>
        <v xml:space="preserve">Partner Distributions: </v>
      </c>
      <c r="C132" s="301"/>
      <c r="D132" s="301"/>
      <c r="E132" s="301"/>
      <c r="F132" s="301"/>
      <c r="G132" s="301"/>
      <c r="H132" s="301"/>
      <c r="I132" s="301"/>
      <c r="J132" s="301"/>
      <c r="K132" s="301"/>
      <c r="L132" s="301"/>
      <c r="M132" s="301"/>
      <c r="N132" s="301"/>
      <c r="P132" s="296"/>
      <c r="R132" s="358">
        <f t="shared" si="13"/>
        <v>0</v>
      </c>
    </row>
    <row r="133" spans="2:18" x14ac:dyDescent="0.25">
      <c r="B133" s="357" t="str">
        <f>'Income Statement'!B176</f>
        <v>Withdrawals to Cash on Hand</v>
      </c>
      <c r="C133" s="301"/>
      <c r="D133" s="301"/>
      <c r="E133" s="301"/>
      <c r="F133" s="301"/>
      <c r="G133" s="301"/>
      <c r="H133" s="301"/>
      <c r="I133" s="301"/>
      <c r="J133" s="301"/>
      <c r="K133" s="301"/>
      <c r="L133" s="301"/>
      <c r="M133" s="301"/>
      <c r="N133" s="301"/>
      <c r="P133" s="296"/>
      <c r="R133" s="358">
        <f t="shared" ref="R133:R136" si="14">SUM(C133:P133)</f>
        <v>0</v>
      </c>
    </row>
    <row r="134" spans="2:18" x14ac:dyDescent="0.25">
      <c r="B134" s="357" t="str">
        <f>'Income Statement'!B177</f>
        <v>[Insert New Non-Expense Withdrawals Here]</v>
      </c>
      <c r="C134" s="301"/>
      <c r="D134" s="301"/>
      <c r="E134" s="301"/>
      <c r="F134" s="301"/>
      <c r="G134" s="301"/>
      <c r="H134" s="301"/>
      <c r="I134" s="301"/>
      <c r="J134" s="301"/>
      <c r="K134" s="301"/>
      <c r="L134" s="301"/>
      <c r="M134" s="301"/>
      <c r="N134" s="301"/>
      <c r="P134" s="296"/>
      <c r="R134" s="358">
        <f t="shared" si="14"/>
        <v>0</v>
      </c>
    </row>
    <row r="135" spans="2:18" x14ac:dyDescent="0.25">
      <c r="B135" s="357" t="str">
        <f>'Income Statement'!B178</f>
        <v>[Insert New Non-Expense Withdrawals Here]</v>
      </c>
      <c r="C135" s="301"/>
      <c r="D135" s="301"/>
      <c r="E135" s="301"/>
      <c r="F135" s="301"/>
      <c r="G135" s="301"/>
      <c r="H135" s="301"/>
      <c r="I135" s="301"/>
      <c r="J135" s="301"/>
      <c r="K135" s="301"/>
      <c r="L135" s="301"/>
      <c r="M135" s="301"/>
      <c r="N135" s="301"/>
      <c r="P135" s="296"/>
      <c r="R135" s="358">
        <f t="shared" si="14"/>
        <v>0</v>
      </c>
    </row>
    <row r="136" spans="2:18" x14ac:dyDescent="0.25">
      <c r="B136" s="357" t="str">
        <f>'Income Statement'!B179</f>
        <v>[Insert New Non-Expense Withdrawals Here]</v>
      </c>
      <c r="C136" s="301"/>
      <c r="D136" s="301"/>
      <c r="E136" s="301"/>
      <c r="F136" s="301"/>
      <c r="G136" s="301"/>
      <c r="H136" s="301"/>
      <c r="I136" s="301"/>
      <c r="J136" s="301"/>
      <c r="K136" s="301"/>
      <c r="L136" s="301"/>
      <c r="M136" s="301"/>
      <c r="N136" s="301"/>
      <c r="P136" s="296"/>
      <c r="R136" s="358">
        <f t="shared" si="14"/>
        <v>0</v>
      </c>
    </row>
    <row r="137" spans="2:18" ht="15.75" thickBot="1" x14ac:dyDescent="0.3">
      <c r="B137" s="298"/>
      <c r="C137" s="298"/>
      <c r="D137" s="298"/>
      <c r="E137" s="298"/>
      <c r="F137" s="298"/>
      <c r="G137" s="298"/>
      <c r="H137" s="298"/>
      <c r="I137" s="298"/>
      <c r="J137" s="298"/>
      <c r="K137" s="298"/>
      <c r="L137" s="298"/>
      <c r="M137" s="298"/>
      <c r="N137" s="298"/>
      <c r="P137" s="298"/>
      <c r="R137" s="298"/>
    </row>
    <row r="138" spans="2:18" s="332" customFormat="1" ht="15.75" thickBot="1" x14ac:dyDescent="0.3">
      <c r="B138" s="335" t="s">
        <v>145</v>
      </c>
      <c r="C138" s="359">
        <f>+C11-C13+C24+C32-C91+C113</f>
        <v>0</v>
      </c>
      <c r="D138" s="359">
        <f t="shared" ref="D138:M138" si="15">+D11-D13+D24+D32-D91+D113</f>
        <v>0</v>
      </c>
      <c r="E138" s="359">
        <f t="shared" si="15"/>
        <v>0</v>
      </c>
      <c r="F138" s="359">
        <f t="shared" si="15"/>
        <v>0</v>
      </c>
      <c r="G138" s="359">
        <f t="shared" si="15"/>
        <v>0</v>
      </c>
      <c r="H138" s="359">
        <f t="shared" si="15"/>
        <v>0</v>
      </c>
      <c r="I138" s="359">
        <f t="shared" si="15"/>
        <v>0</v>
      </c>
      <c r="J138" s="359">
        <f t="shared" si="15"/>
        <v>0</v>
      </c>
      <c r="K138" s="359">
        <f t="shared" si="15"/>
        <v>0</v>
      </c>
      <c r="L138" s="359">
        <f t="shared" si="15"/>
        <v>0</v>
      </c>
      <c r="M138" s="359">
        <f t="shared" si="15"/>
        <v>0</v>
      </c>
      <c r="N138" s="359">
        <f>+N11-N13+N24+N32-N91+N113</f>
        <v>0</v>
      </c>
      <c r="P138" s="360">
        <f>+P13-P24-P32+P91-P113</f>
        <v>0</v>
      </c>
      <c r="R138" s="361"/>
    </row>
    <row r="139" spans="2:18" ht="15.75" thickBot="1" x14ac:dyDescent="0.3">
      <c r="B139" s="293" t="s">
        <v>231</v>
      </c>
      <c r="C139" s="303"/>
      <c r="D139" s="303"/>
      <c r="E139" s="303"/>
      <c r="F139" s="303"/>
      <c r="G139" s="303"/>
      <c r="H139" s="303"/>
      <c r="I139" s="303"/>
      <c r="J139" s="303"/>
      <c r="K139" s="303"/>
      <c r="L139" s="303"/>
      <c r="M139" s="303"/>
      <c r="N139" s="303"/>
      <c r="P139" s="302"/>
      <c r="R139" s="304"/>
    </row>
    <row r="140" spans="2:18" ht="15.75" thickBot="1" x14ac:dyDescent="0.3">
      <c r="B140" s="293" t="s">
        <v>167</v>
      </c>
      <c r="C140" s="305"/>
      <c r="D140" s="305"/>
      <c r="E140" s="305"/>
      <c r="F140" s="305"/>
      <c r="G140" s="305"/>
      <c r="H140" s="305"/>
      <c r="I140" s="305"/>
      <c r="J140" s="305"/>
      <c r="K140" s="305"/>
      <c r="L140" s="305"/>
      <c r="M140" s="305"/>
      <c r="N140" s="305"/>
      <c r="P140" s="302"/>
      <c r="R140" s="304"/>
    </row>
    <row r="141" spans="2:18" s="364" customFormat="1" x14ac:dyDescent="0.25">
      <c r="B141" s="362" t="s">
        <v>146</v>
      </c>
      <c r="C141" s="367">
        <f>C138-C139</f>
        <v>0</v>
      </c>
      <c r="D141" s="367">
        <f t="shared" ref="D141:N141" si="16">D138-D139</f>
        <v>0</v>
      </c>
      <c r="E141" s="367">
        <f t="shared" si="16"/>
        <v>0</v>
      </c>
      <c r="F141" s="367">
        <f t="shared" si="16"/>
        <v>0</v>
      </c>
      <c r="G141" s="367">
        <f t="shared" si="16"/>
        <v>0</v>
      </c>
      <c r="H141" s="367">
        <f t="shared" si="16"/>
        <v>0</v>
      </c>
      <c r="I141" s="367">
        <f t="shared" si="16"/>
        <v>0</v>
      </c>
      <c r="J141" s="367">
        <f t="shared" si="16"/>
        <v>0</v>
      </c>
      <c r="K141" s="367">
        <f t="shared" si="16"/>
        <v>0</v>
      </c>
      <c r="L141" s="367">
        <f t="shared" si="16"/>
        <v>0</v>
      </c>
      <c r="M141" s="367">
        <f t="shared" si="16"/>
        <v>0</v>
      </c>
      <c r="N141" s="367">
        <f t="shared" si="16"/>
        <v>0</v>
      </c>
      <c r="P141" s="366"/>
      <c r="R141" s="366"/>
    </row>
    <row r="142" spans="2:18" s="307" customFormat="1" x14ac:dyDescent="0.25">
      <c r="B142" s="306" t="s">
        <v>359</v>
      </c>
      <c r="C142" s="306"/>
      <c r="D142" s="306"/>
      <c r="E142" s="306"/>
      <c r="F142" s="306"/>
      <c r="G142" s="306"/>
      <c r="H142" s="306"/>
      <c r="I142" s="306"/>
      <c r="J142" s="306"/>
      <c r="K142" s="306"/>
      <c r="L142" s="306"/>
      <c r="M142" s="306"/>
      <c r="N142" s="306"/>
      <c r="P142" s="306"/>
      <c r="R142" s="306"/>
    </row>
    <row r="143" spans="2:18" x14ac:dyDescent="0.25">
      <c r="B143" s="292"/>
      <c r="C143" s="308"/>
      <c r="D143" s="308"/>
      <c r="E143" s="308"/>
      <c r="F143" s="308"/>
      <c r="G143" s="308"/>
      <c r="H143" s="308"/>
      <c r="I143" s="308"/>
      <c r="J143" s="308"/>
      <c r="K143" s="308"/>
      <c r="L143" s="308"/>
      <c r="M143" s="308"/>
      <c r="N143" s="308"/>
      <c r="P143" s="308"/>
      <c r="R143" s="308"/>
    </row>
    <row r="144" spans="2:18" x14ac:dyDescent="0.25">
      <c r="C144" s="443" t="s">
        <v>147</v>
      </c>
      <c r="D144" s="443"/>
      <c r="E144" s="443"/>
      <c r="F144" s="443"/>
      <c r="G144" s="443"/>
      <c r="H144" s="309"/>
      <c r="J144" s="443" t="s">
        <v>148</v>
      </c>
      <c r="K144" s="443"/>
      <c r="L144" s="443"/>
      <c r="M144" s="443"/>
      <c r="N144" s="443"/>
    </row>
    <row r="145" spans="2:14" ht="14.45" customHeight="1" x14ac:dyDescent="0.25">
      <c r="C145" s="441" t="s">
        <v>149</v>
      </c>
      <c r="D145" s="441" t="s">
        <v>232</v>
      </c>
      <c r="E145" s="441" t="s">
        <v>238</v>
      </c>
      <c r="F145" s="441"/>
      <c r="G145" s="441"/>
      <c r="H145" s="309"/>
      <c r="J145" s="441" t="s">
        <v>150</v>
      </c>
      <c r="K145" s="441" t="s">
        <v>151</v>
      </c>
      <c r="L145" s="441" t="s">
        <v>152</v>
      </c>
      <c r="M145" s="441"/>
      <c r="N145" s="441" t="s">
        <v>153</v>
      </c>
    </row>
    <row r="146" spans="2:14" x14ac:dyDescent="0.25">
      <c r="C146" s="442"/>
      <c r="D146" s="442"/>
      <c r="E146" s="442"/>
      <c r="F146" s="442"/>
      <c r="G146" s="442"/>
      <c r="H146" s="309"/>
      <c r="J146" s="442"/>
      <c r="K146" s="442"/>
      <c r="L146" s="442"/>
      <c r="M146" s="442"/>
      <c r="N146" s="442"/>
    </row>
    <row r="147" spans="2:14" x14ac:dyDescent="0.25">
      <c r="B147" s="310" t="s">
        <v>154</v>
      </c>
      <c r="C147" s="311"/>
      <c r="D147" s="312"/>
      <c r="E147" s="445"/>
      <c r="F147" s="446"/>
      <c r="G147" s="447"/>
      <c r="H147" s="309"/>
      <c r="I147" s="310" t="s">
        <v>154</v>
      </c>
      <c r="J147" s="311"/>
      <c r="K147" s="312"/>
      <c r="L147" s="448"/>
      <c r="M147" s="448"/>
      <c r="N147" s="313">
        <f>+K147</f>
        <v>0</v>
      </c>
    </row>
    <row r="148" spans="2:14" x14ac:dyDescent="0.25">
      <c r="B148" s="310" t="s">
        <v>155</v>
      </c>
      <c r="C148" s="311"/>
      <c r="D148" s="312"/>
      <c r="E148" s="445"/>
      <c r="F148" s="446"/>
      <c r="G148" s="447"/>
      <c r="H148" s="309"/>
      <c r="I148" s="310" t="s">
        <v>155</v>
      </c>
      <c r="J148" s="311"/>
      <c r="K148" s="312"/>
      <c r="L148" s="448"/>
      <c r="M148" s="448"/>
      <c r="N148" s="313">
        <f>+N147+K148</f>
        <v>0</v>
      </c>
    </row>
    <row r="149" spans="2:14" x14ac:dyDescent="0.25">
      <c r="B149" s="310" t="s">
        <v>156</v>
      </c>
      <c r="C149" s="311"/>
      <c r="D149" s="312"/>
      <c r="E149" s="445"/>
      <c r="F149" s="446"/>
      <c r="G149" s="447"/>
      <c r="H149" s="309"/>
      <c r="I149" s="310" t="s">
        <v>156</v>
      </c>
      <c r="J149" s="311"/>
      <c r="K149" s="312"/>
      <c r="L149" s="448"/>
      <c r="M149" s="448"/>
      <c r="N149" s="313">
        <f t="shared" ref="N149:N156" si="17">+N148+K149</f>
        <v>0</v>
      </c>
    </row>
    <row r="150" spans="2:14" x14ac:dyDescent="0.25">
      <c r="B150" s="310" t="s">
        <v>157</v>
      </c>
      <c r="C150" s="311"/>
      <c r="D150" s="312"/>
      <c r="E150" s="445"/>
      <c r="F150" s="446"/>
      <c r="G150" s="447"/>
      <c r="H150" s="309"/>
      <c r="I150" s="310" t="s">
        <v>157</v>
      </c>
      <c r="J150" s="311"/>
      <c r="K150" s="312"/>
      <c r="L150" s="448"/>
      <c r="M150" s="448"/>
      <c r="N150" s="313">
        <f t="shared" si="17"/>
        <v>0</v>
      </c>
    </row>
    <row r="151" spans="2:14" x14ac:dyDescent="0.25">
      <c r="B151" s="310" t="s">
        <v>158</v>
      </c>
      <c r="C151" s="311"/>
      <c r="D151" s="312"/>
      <c r="E151" s="445"/>
      <c r="F151" s="446"/>
      <c r="G151" s="447"/>
      <c r="H151" s="309"/>
      <c r="I151" s="310" t="s">
        <v>158</v>
      </c>
      <c r="J151" s="311"/>
      <c r="K151" s="312"/>
      <c r="L151" s="448"/>
      <c r="M151" s="448"/>
      <c r="N151" s="313">
        <f t="shared" si="17"/>
        <v>0</v>
      </c>
    </row>
    <row r="152" spans="2:14" x14ac:dyDescent="0.25">
      <c r="B152" s="310" t="s">
        <v>159</v>
      </c>
      <c r="C152" s="311"/>
      <c r="D152" s="312"/>
      <c r="E152" s="445"/>
      <c r="F152" s="446"/>
      <c r="G152" s="447"/>
      <c r="H152" s="309"/>
      <c r="I152" s="310" t="s">
        <v>159</v>
      </c>
      <c r="J152" s="311"/>
      <c r="K152" s="312"/>
      <c r="L152" s="448"/>
      <c r="M152" s="448"/>
      <c r="N152" s="313">
        <f t="shared" si="17"/>
        <v>0</v>
      </c>
    </row>
    <row r="153" spans="2:14" x14ac:dyDescent="0.25">
      <c r="B153" s="310" t="s">
        <v>160</v>
      </c>
      <c r="C153" s="311"/>
      <c r="D153" s="312"/>
      <c r="E153" s="445"/>
      <c r="F153" s="446"/>
      <c r="G153" s="447"/>
      <c r="H153" s="309"/>
      <c r="I153" s="310" t="s">
        <v>160</v>
      </c>
      <c r="J153" s="311"/>
      <c r="K153" s="312"/>
      <c r="L153" s="448"/>
      <c r="M153" s="448"/>
      <c r="N153" s="313">
        <f t="shared" si="17"/>
        <v>0</v>
      </c>
    </row>
    <row r="154" spans="2:14" x14ac:dyDescent="0.25">
      <c r="B154" s="310" t="s">
        <v>161</v>
      </c>
      <c r="C154" s="311"/>
      <c r="D154" s="312"/>
      <c r="E154" s="445"/>
      <c r="F154" s="446"/>
      <c r="G154" s="447"/>
      <c r="H154" s="309"/>
      <c r="I154" s="310" t="s">
        <v>161</v>
      </c>
      <c r="J154" s="311"/>
      <c r="K154" s="312"/>
      <c r="L154" s="448"/>
      <c r="M154" s="448"/>
      <c r="N154" s="313">
        <f t="shared" si="17"/>
        <v>0</v>
      </c>
    </row>
    <row r="155" spans="2:14" x14ac:dyDescent="0.25">
      <c r="B155" s="310" t="s">
        <v>162</v>
      </c>
      <c r="C155" s="311"/>
      <c r="D155" s="312"/>
      <c r="E155" s="445"/>
      <c r="F155" s="446"/>
      <c r="G155" s="447"/>
      <c r="H155" s="309"/>
      <c r="I155" s="310" t="s">
        <v>162</v>
      </c>
      <c r="J155" s="311"/>
      <c r="K155" s="312"/>
      <c r="L155" s="448"/>
      <c r="M155" s="448"/>
      <c r="N155" s="313">
        <f t="shared" si="17"/>
        <v>0</v>
      </c>
    </row>
    <row r="156" spans="2:14" x14ac:dyDescent="0.25">
      <c r="B156" s="310" t="s">
        <v>163</v>
      </c>
      <c r="C156" s="311"/>
      <c r="D156" s="312"/>
      <c r="E156" s="445"/>
      <c r="F156" s="446"/>
      <c r="G156" s="447"/>
      <c r="H156" s="309"/>
      <c r="I156" s="310" t="s">
        <v>163</v>
      </c>
      <c r="J156" s="311"/>
      <c r="K156" s="312"/>
      <c r="L156" s="448"/>
      <c r="M156" s="448"/>
      <c r="N156" s="313">
        <f t="shared" si="17"/>
        <v>0</v>
      </c>
    </row>
    <row r="157" spans="2:14" x14ac:dyDescent="0.25">
      <c r="D157" s="298"/>
      <c r="H157" s="309"/>
    </row>
    <row r="158" spans="2:14" x14ac:dyDescent="0.25">
      <c r="D158" s="298"/>
      <c r="H158" s="309"/>
      <c r="I158" s="309"/>
      <c r="J158" s="309"/>
      <c r="K158" s="309"/>
      <c r="L158" s="309"/>
      <c r="M158" s="309"/>
    </row>
    <row r="159" spans="2:14" x14ac:dyDescent="0.25">
      <c r="H159" s="309"/>
      <c r="I159" s="309"/>
      <c r="J159" s="309"/>
      <c r="K159" s="309"/>
      <c r="L159" s="309"/>
      <c r="M159" s="309"/>
    </row>
    <row r="160" spans="2:14" x14ac:dyDescent="0.25">
      <c r="H160" s="309"/>
      <c r="I160" s="309"/>
      <c r="J160" s="309"/>
      <c r="K160" s="309"/>
      <c r="L160" s="309"/>
      <c r="M160" s="309"/>
    </row>
    <row r="161" spans="8:13" x14ac:dyDescent="0.25">
      <c r="H161" s="309"/>
      <c r="I161" s="309"/>
      <c r="J161" s="309"/>
      <c r="K161" s="309"/>
      <c r="L161" s="309"/>
      <c r="M161" s="309"/>
    </row>
    <row r="162" spans="8:13" x14ac:dyDescent="0.25">
      <c r="H162" s="309"/>
      <c r="I162" s="309"/>
      <c r="J162" s="309"/>
      <c r="K162" s="309"/>
      <c r="L162" s="309"/>
      <c r="M162" s="309"/>
    </row>
    <row r="163" spans="8:13" x14ac:dyDescent="0.25">
      <c r="H163" s="309"/>
      <c r="I163" s="309"/>
      <c r="J163" s="309"/>
      <c r="K163" s="309"/>
      <c r="L163" s="309"/>
      <c r="M163" s="309"/>
    </row>
    <row r="164" spans="8:13" x14ac:dyDescent="0.25">
      <c r="H164" s="309"/>
      <c r="I164" s="309"/>
      <c r="J164" s="309"/>
      <c r="K164" s="309"/>
      <c r="L164" s="309"/>
      <c r="M164" s="309"/>
    </row>
    <row r="165" spans="8:13" x14ac:dyDescent="0.25">
      <c r="H165" s="309"/>
      <c r="I165" s="309"/>
      <c r="J165" s="309"/>
      <c r="K165" s="309"/>
      <c r="L165" s="309"/>
      <c r="M165" s="309"/>
    </row>
    <row r="166" spans="8:13" x14ac:dyDescent="0.25">
      <c r="H166" s="309"/>
      <c r="I166" s="309"/>
      <c r="J166" s="309"/>
      <c r="K166" s="309"/>
      <c r="L166" s="309"/>
      <c r="M166" s="309"/>
    </row>
    <row r="167" spans="8:13" x14ac:dyDescent="0.25">
      <c r="H167" s="309"/>
      <c r="I167" s="309"/>
      <c r="J167" s="309"/>
      <c r="K167" s="309"/>
      <c r="L167" s="309"/>
      <c r="M167" s="309"/>
    </row>
    <row r="168" spans="8:13" x14ac:dyDescent="0.25">
      <c r="H168" s="309"/>
      <c r="I168" s="309"/>
      <c r="J168" s="309"/>
      <c r="K168" s="309"/>
      <c r="L168" s="309"/>
      <c r="M168" s="309"/>
    </row>
    <row r="169" spans="8:13" x14ac:dyDescent="0.25">
      <c r="H169" s="309"/>
      <c r="I169" s="309"/>
      <c r="J169" s="309"/>
      <c r="K169" s="309"/>
      <c r="L169" s="309"/>
      <c r="M169" s="309"/>
    </row>
    <row r="170" spans="8:13" x14ac:dyDescent="0.25">
      <c r="H170" s="309"/>
      <c r="I170" s="309"/>
      <c r="J170" s="309"/>
      <c r="K170" s="309"/>
      <c r="L170" s="309"/>
      <c r="M170" s="309"/>
    </row>
    <row r="171" spans="8:13" x14ac:dyDescent="0.25">
      <c r="H171" s="309"/>
      <c r="I171" s="309"/>
      <c r="J171" s="309"/>
      <c r="K171" s="309"/>
      <c r="L171" s="309"/>
      <c r="M171" s="309"/>
    </row>
    <row r="172" spans="8:13" x14ac:dyDescent="0.25">
      <c r="H172" s="309"/>
      <c r="I172" s="309"/>
      <c r="J172" s="309"/>
      <c r="K172" s="309"/>
      <c r="L172" s="309"/>
      <c r="M172" s="309"/>
    </row>
    <row r="173" spans="8:13" x14ac:dyDescent="0.25">
      <c r="H173" s="309"/>
      <c r="I173" s="309"/>
      <c r="J173" s="309"/>
      <c r="K173" s="309"/>
      <c r="L173" s="309"/>
      <c r="M173" s="309"/>
    </row>
    <row r="174" spans="8:13" x14ac:dyDescent="0.25">
      <c r="H174" s="309"/>
      <c r="I174" s="309"/>
      <c r="J174" s="309"/>
      <c r="K174" s="309"/>
      <c r="L174" s="309"/>
      <c r="M174" s="309"/>
    </row>
    <row r="175" spans="8:13" x14ac:dyDescent="0.25">
      <c r="H175" s="309"/>
      <c r="I175" s="309"/>
      <c r="J175" s="309"/>
      <c r="K175" s="309"/>
      <c r="L175" s="309"/>
      <c r="M175" s="309"/>
    </row>
    <row r="176" spans="8:13" x14ac:dyDescent="0.25">
      <c r="H176" s="309"/>
      <c r="I176" s="309"/>
      <c r="J176" s="309"/>
      <c r="K176" s="309"/>
      <c r="L176" s="309"/>
      <c r="M176" s="309"/>
    </row>
    <row r="177" spans="8:13" x14ac:dyDescent="0.25">
      <c r="H177" s="309"/>
      <c r="I177" s="309"/>
      <c r="J177" s="309"/>
      <c r="K177" s="309"/>
      <c r="L177" s="309"/>
      <c r="M177" s="309"/>
    </row>
    <row r="178" spans="8:13" x14ac:dyDescent="0.25">
      <c r="H178" s="309"/>
      <c r="I178" s="309"/>
      <c r="J178" s="309"/>
      <c r="K178" s="309"/>
      <c r="L178" s="309"/>
      <c r="M178" s="309"/>
    </row>
    <row r="179" spans="8:13" x14ac:dyDescent="0.25">
      <c r="H179" s="309"/>
      <c r="I179" s="309"/>
      <c r="J179" s="309"/>
      <c r="K179" s="309"/>
      <c r="L179" s="309"/>
      <c r="M179" s="309"/>
    </row>
    <row r="180" spans="8:13" x14ac:dyDescent="0.25">
      <c r="H180" s="309"/>
      <c r="I180" s="309"/>
      <c r="J180" s="309"/>
      <c r="K180" s="309"/>
      <c r="L180" s="309"/>
      <c r="M180" s="309"/>
    </row>
    <row r="181" spans="8:13" x14ac:dyDescent="0.25">
      <c r="H181" s="309"/>
      <c r="I181" s="309"/>
      <c r="J181" s="309"/>
      <c r="K181" s="309"/>
      <c r="L181" s="309"/>
      <c r="M181" s="309"/>
    </row>
    <row r="182" spans="8:13" x14ac:dyDescent="0.25">
      <c r="H182" s="309"/>
      <c r="I182" s="309"/>
      <c r="J182" s="309"/>
      <c r="K182" s="309"/>
      <c r="L182" s="309"/>
      <c r="M182" s="309"/>
    </row>
    <row r="183" spans="8:13" x14ac:dyDescent="0.25">
      <c r="H183" s="309"/>
      <c r="I183" s="309"/>
      <c r="J183" s="309"/>
      <c r="K183" s="309"/>
      <c r="L183" s="309"/>
      <c r="M183" s="309"/>
    </row>
    <row r="184" spans="8:13" x14ac:dyDescent="0.25">
      <c r="H184" s="309"/>
      <c r="I184" s="309"/>
      <c r="J184" s="309"/>
      <c r="K184" s="309"/>
      <c r="L184" s="309"/>
      <c r="M184" s="309"/>
    </row>
    <row r="185" spans="8:13" x14ac:dyDescent="0.25">
      <c r="H185" s="309"/>
      <c r="I185" s="309"/>
      <c r="J185" s="309"/>
      <c r="K185" s="309"/>
      <c r="L185" s="309"/>
      <c r="M185" s="309"/>
    </row>
    <row r="186" spans="8:13" x14ac:dyDescent="0.25">
      <c r="H186" s="309"/>
      <c r="I186" s="309"/>
      <c r="J186" s="309"/>
      <c r="K186" s="309"/>
      <c r="L186" s="309"/>
      <c r="M186" s="309"/>
    </row>
    <row r="187" spans="8:13" x14ac:dyDescent="0.25">
      <c r="H187" s="309"/>
      <c r="I187" s="309"/>
      <c r="J187" s="309"/>
      <c r="K187" s="309"/>
      <c r="L187" s="309"/>
      <c r="M187" s="309"/>
    </row>
    <row r="188" spans="8:13" x14ac:dyDescent="0.25">
      <c r="H188" s="309"/>
      <c r="I188" s="309"/>
      <c r="J188" s="309"/>
      <c r="K188" s="309"/>
      <c r="L188" s="309"/>
      <c r="M188" s="309"/>
    </row>
    <row r="189" spans="8:13" x14ac:dyDescent="0.25">
      <c r="H189" s="309"/>
      <c r="I189" s="309"/>
      <c r="J189" s="309"/>
      <c r="K189" s="309"/>
      <c r="L189" s="309"/>
      <c r="M189" s="309"/>
    </row>
    <row r="190" spans="8:13" x14ac:dyDescent="0.25">
      <c r="H190" s="309"/>
      <c r="I190" s="309"/>
      <c r="J190" s="309"/>
      <c r="K190" s="309"/>
      <c r="L190" s="309"/>
      <c r="M190" s="309"/>
    </row>
    <row r="191" spans="8:13" x14ac:dyDescent="0.25">
      <c r="H191" s="309"/>
      <c r="I191" s="309"/>
      <c r="J191" s="309"/>
      <c r="K191" s="309"/>
      <c r="L191" s="309"/>
      <c r="M191" s="309"/>
    </row>
    <row r="192" spans="8:13" x14ac:dyDescent="0.25">
      <c r="H192" s="309"/>
      <c r="I192" s="309"/>
      <c r="J192" s="309"/>
      <c r="K192" s="309"/>
      <c r="L192" s="309"/>
      <c r="M192" s="309"/>
    </row>
    <row r="193" spans="8:13" x14ac:dyDescent="0.25">
      <c r="H193" s="309"/>
      <c r="I193" s="309"/>
      <c r="J193" s="309"/>
      <c r="K193" s="309"/>
      <c r="L193" s="309"/>
      <c r="M193" s="309"/>
    </row>
    <row r="194" spans="8:13" x14ac:dyDescent="0.25">
      <c r="H194" s="309"/>
      <c r="I194" s="309"/>
      <c r="J194" s="309"/>
      <c r="K194" s="309"/>
      <c r="L194" s="309"/>
      <c r="M194" s="309"/>
    </row>
    <row r="195" spans="8:13" x14ac:dyDescent="0.25">
      <c r="H195" s="309"/>
      <c r="I195" s="309"/>
      <c r="J195" s="309"/>
      <c r="K195" s="309"/>
      <c r="L195" s="309"/>
      <c r="M195" s="309"/>
    </row>
    <row r="196" spans="8:13" x14ac:dyDescent="0.25">
      <c r="H196" s="309"/>
      <c r="I196" s="309"/>
      <c r="J196" s="309"/>
      <c r="K196" s="309"/>
      <c r="L196" s="309"/>
      <c r="M196" s="309"/>
    </row>
    <row r="197" spans="8:13" x14ac:dyDescent="0.25">
      <c r="H197" s="309"/>
      <c r="I197" s="309"/>
      <c r="J197" s="309"/>
      <c r="K197" s="309"/>
      <c r="L197" s="309"/>
      <c r="M197" s="309"/>
    </row>
    <row r="201" spans="8:13" x14ac:dyDescent="0.25">
      <c r="J201" s="292"/>
    </row>
  </sheetData>
  <sheetProtection sheet="1" objects="1" scenarios="1" formatCells="0" formatColumns="0" formatRows="0"/>
  <mergeCells count="34">
    <mergeCell ref="E149:G149"/>
    <mergeCell ref="E148:G148"/>
    <mergeCell ref="E147:G147"/>
    <mergeCell ref="E145:G146"/>
    <mergeCell ref="E150:G150"/>
    <mergeCell ref="E151:G151"/>
    <mergeCell ref="L154:M154"/>
    <mergeCell ref="L155:M155"/>
    <mergeCell ref="L156:M156"/>
    <mergeCell ref="L147:M147"/>
    <mergeCell ref="L148:M148"/>
    <mergeCell ref="L149:M149"/>
    <mergeCell ref="L150:M150"/>
    <mergeCell ref="L151:M151"/>
    <mergeCell ref="L152:M152"/>
    <mergeCell ref="L153:M153"/>
    <mergeCell ref="E152:G152"/>
    <mergeCell ref="E153:G153"/>
    <mergeCell ref="E155:G155"/>
    <mergeCell ref="E156:G156"/>
    <mergeCell ref="E154:G154"/>
    <mergeCell ref="B2:N3"/>
    <mergeCell ref="C145:C146"/>
    <mergeCell ref="D145:D146"/>
    <mergeCell ref="C144:G144"/>
    <mergeCell ref="B8:N8"/>
    <mergeCell ref="B7:N7"/>
    <mergeCell ref="B6:N6"/>
    <mergeCell ref="B5:N5"/>
    <mergeCell ref="J144:N144"/>
    <mergeCell ref="J145:J146"/>
    <mergeCell ref="K145:K146"/>
    <mergeCell ref="L145:M146"/>
    <mergeCell ref="N145:N146"/>
  </mergeCells>
  <printOptions horizontalCentered="1"/>
  <pageMargins left="0.2" right="0.2" top="0.2" bottom="0.2" header="0.3" footer="0.3"/>
  <pageSetup scale="52" fitToHeight="0"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AAA1E-63FA-4ECE-B690-B8F5EF0B923B}">
  <sheetPr>
    <tabColor rgb="FFFFFFCC"/>
    <pageSetUpPr fitToPage="1"/>
  </sheetPr>
  <dimension ref="B1:R201"/>
  <sheetViews>
    <sheetView showGridLines="0" zoomScaleNormal="100" zoomScaleSheetLayoutView="85"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 customWidth="1"/>
    <col min="2" max="2" width="60.5703125" style="2" customWidth="1"/>
    <col min="3" max="14" width="14.7109375" style="2" customWidth="1"/>
    <col min="15" max="15" width="2.5703125" style="2" customWidth="1"/>
    <col min="16" max="16" width="14.7109375" style="2" customWidth="1"/>
    <col min="17" max="17" width="2.5703125" style="2" customWidth="1"/>
    <col min="18" max="18" width="14.7109375" style="2" customWidth="1"/>
    <col min="19" max="16384" width="9.140625" style="2"/>
  </cols>
  <sheetData>
    <row r="1" spans="2:18" ht="15.75" thickBot="1" x14ac:dyDescent="0.3"/>
    <row r="2" spans="2:18" x14ac:dyDescent="0.25">
      <c r="B2" s="435" t="s">
        <v>127</v>
      </c>
      <c r="C2" s="436"/>
      <c r="D2" s="436"/>
      <c r="E2" s="436"/>
      <c r="F2" s="436"/>
      <c r="G2" s="436"/>
      <c r="H2" s="436"/>
      <c r="I2" s="436"/>
      <c r="J2" s="436"/>
      <c r="K2" s="436"/>
      <c r="L2" s="436"/>
      <c r="M2" s="436"/>
      <c r="N2" s="437"/>
    </row>
    <row r="3" spans="2:18" ht="15.75" thickBot="1" x14ac:dyDescent="0.3">
      <c r="B3" s="438"/>
      <c r="C3" s="439"/>
      <c r="D3" s="439"/>
      <c r="E3" s="439"/>
      <c r="F3" s="439"/>
      <c r="G3" s="439"/>
      <c r="H3" s="439"/>
      <c r="I3" s="439"/>
      <c r="J3" s="439"/>
      <c r="K3" s="439"/>
      <c r="L3" s="439"/>
      <c r="M3" s="439"/>
      <c r="N3" s="440"/>
    </row>
    <row r="5" spans="2:18" x14ac:dyDescent="0.25">
      <c r="B5" s="434" t="str">
        <f>'Income Statement'!B7</f>
        <v>CLIENT NAME</v>
      </c>
      <c r="C5" s="434"/>
      <c r="D5" s="434"/>
      <c r="E5" s="434"/>
      <c r="F5" s="434"/>
      <c r="G5" s="434"/>
      <c r="H5" s="434"/>
      <c r="I5" s="434"/>
      <c r="J5" s="434"/>
      <c r="K5" s="434"/>
      <c r="L5" s="434"/>
      <c r="M5" s="434"/>
      <c r="N5" s="434"/>
      <c r="O5" s="290"/>
      <c r="P5" s="290"/>
      <c r="R5" s="291"/>
    </row>
    <row r="6" spans="2:18" x14ac:dyDescent="0.25">
      <c r="B6" s="434" t="s">
        <v>164</v>
      </c>
      <c r="C6" s="434"/>
      <c r="D6" s="434"/>
      <c r="E6" s="434"/>
      <c r="F6" s="434"/>
      <c r="G6" s="434"/>
      <c r="H6" s="434"/>
      <c r="I6" s="434"/>
      <c r="J6" s="434"/>
      <c r="K6" s="434"/>
      <c r="L6" s="434"/>
      <c r="M6" s="434"/>
      <c r="N6" s="434"/>
      <c r="O6" s="290"/>
      <c r="P6" s="290"/>
      <c r="R6" s="291"/>
    </row>
    <row r="7" spans="2:18" x14ac:dyDescent="0.25">
      <c r="B7" s="434" t="str">
        <f>'Income Statement'!B9</f>
        <v>For the Year Ending 12/31/20xx</v>
      </c>
      <c r="C7" s="434"/>
      <c r="D7" s="434"/>
      <c r="E7" s="434"/>
      <c r="F7" s="434"/>
      <c r="G7" s="434"/>
      <c r="H7" s="434"/>
      <c r="I7" s="434"/>
      <c r="J7" s="434"/>
      <c r="K7" s="434"/>
      <c r="L7" s="434"/>
      <c r="M7" s="434"/>
      <c r="N7" s="434"/>
      <c r="O7" s="290"/>
      <c r="P7" s="290"/>
      <c r="Q7" s="290"/>
      <c r="R7" s="290"/>
    </row>
    <row r="8" spans="2:18" x14ac:dyDescent="0.25">
      <c r="B8" s="444" t="s">
        <v>165</v>
      </c>
      <c r="C8" s="444"/>
      <c r="D8" s="444"/>
      <c r="E8" s="444"/>
      <c r="F8" s="444"/>
      <c r="G8" s="444"/>
      <c r="H8" s="444"/>
      <c r="I8" s="444"/>
      <c r="J8" s="444"/>
      <c r="K8" s="444"/>
      <c r="L8" s="444"/>
      <c r="M8" s="444"/>
      <c r="N8" s="444"/>
      <c r="O8" s="292"/>
      <c r="P8" s="292"/>
      <c r="R8" s="292"/>
    </row>
    <row r="9" spans="2:18" x14ac:dyDescent="0.25">
      <c r="B9" s="292"/>
      <c r="C9" s="292"/>
      <c r="D9" s="292"/>
      <c r="E9" s="292"/>
      <c r="F9" s="292"/>
      <c r="G9" s="4"/>
      <c r="H9" s="4"/>
      <c r="I9" s="4"/>
      <c r="J9" s="292"/>
      <c r="K9" s="292"/>
      <c r="L9" s="292"/>
      <c r="M9" s="292"/>
      <c r="N9" s="292"/>
      <c r="P9" s="292"/>
      <c r="R9" s="292"/>
    </row>
    <row r="10" spans="2:18" s="273" customFormat="1" x14ac:dyDescent="0.25">
      <c r="B10" s="336"/>
      <c r="C10" s="337" t="s">
        <v>130</v>
      </c>
      <c r="D10" s="337" t="s">
        <v>131</v>
      </c>
      <c r="E10" s="337" t="s">
        <v>132</v>
      </c>
      <c r="F10" s="337" t="s">
        <v>133</v>
      </c>
      <c r="G10" s="337" t="s">
        <v>134</v>
      </c>
      <c r="H10" s="337" t="s">
        <v>135</v>
      </c>
      <c r="I10" s="337" t="s">
        <v>136</v>
      </c>
      <c r="J10" s="337" t="s">
        <v>137</v>
      </c>
      <c r="K10" s="337" t="s">
        <v>138</v>
      </c>
      <c r="L10" s="337" t="s">
        <v>139</v>
      </c>
      <c r="M10" s="337" t="s">
        <v>140</v>
      </c>
      <c r="N10" s="338" t="s">
        <v>141</v>
      </c>
      <c r="O10" s="332"/>
      <c r="P10" s="339" t="s">
        <v>142</v>
      </c>
      <c r="Q10" s="332"/>
      <c r="R10" s="340" t="s">
        <v>143</v>
      </c>
    </row>
    <row r="11" spans="2:18" s="271" customFormat="1" x14ac:dyDescent="0.25">
      <c r="B11" s="335" t="s">
        <v>166</v>
      </c>
      <c r="C11" s="294"/>
      <c r="D11" s="331">
        <f>+C138</f>
        <v>0</v>
      </c>
      <c r="E11" s="331">
        <f>+D138</f>
        <v>0</v>
      </c>
      <c r="F11" s="331">
        <f>+E138</f>
        <v>0</v>
      </c>
      <c r="G11" s="331">
        <f t="shared" ref="G11:N11" si="0">+F138</f>
        <v>0</v>
      </c>
      <c r="H11" s="331">
        <f t="shared" si="0"/>
        <v>0</v>
      </c>
      <c r="I11" s="331">
        <f t="shared" si="0"/>
        <v>0</v>
      </c>
      <c r="J11" s="331">
        <f t="shared" si="0"/>
        <v>0</v>
      </c>
      <c r="K11" s="331">
        <f t="shared" si="0"/>
        <v>0</v>
      </c>
      <c r="L11" s="331">
        <f t="shared" si="0"/>
        <v>0</v>
      </c>
      <c r="M11" s="331">
        <f t="shared" si="0"/>
        <v>0</v>
      </c>
      <c r="N11" s="331">
        <f t="shared" si="0"/>
        <v>0</v>
      </c>
      <c r="O11" s="332"/>
      <c r="P11" s="333"/>
      <c r="Q11" s="332"/>
      <c r="R11" s="334"/>
    </row>
    <row r="13" spans="2:18" s="332" customFormat="1" x14ac:dyDescent="0.25">
      <c r="B13" s="341" t="s">
        <v>6</v>
      </c>
      <c r="C13" s="342">
        <f>SUM(C14:C22)</f>
        <v>0</v>
      </c>
      <c r="D13" s="342">
        <f t="shared" ref="D13:N13" si="1">SUM(D14:D22)</f>
        <v>0</v>
      </c>
      <c r="E13" s="342">
        <f t="shared" si="1"/>
        <v>0</v>
      </c>
      <c r="F13" s="342">
        <f t="shared" si="1"/>
        <v>0</v>
      </c>
      <c r="G13" s="342">
        <f t="shared" si="1"/>
        <v>0</v>
      </c>
      <c r="H13" s="342">
        <f t="shared" si="1"/>
        <v>0</v>
      </c>
      <c r="I13" s="342">
        <f t="shared" si="1"/>
        <v>0</v>
      </c>
      <c r="J13" s="342">
        <f t="shared" si="1"/>
        <v>0</v>
      </c>
      <c r="K13" s="342">
        <f t="shared" si="1"/>
        <v>0</v>
      </c>
      <c r="L13" s="342">
        <f t="shared" si="1"/>
        <v>0</v>
      </c>
      <c r="M13" s="342">
        <f t="shared" si="1"/>
        <v>0</v>
      </c>
      <c r="N13" s="342">
        <f t="shared" si="1"/>
        <v>0</v>
      </c>
      <c r="P13" s="343">
        <f>SUM(P14:P22)</f>
        <v>0</v>
      </c>
      <c r="R13" s="342">
        <f>SUM(R14:R22)</f>
        <v>0</v>
      </c>
    </row>
    <row r="14" spans="2:18" hidden="1" x14ac:dyDescent="0.25">
      <c r="B14" s="347" t="str">
        <f>'Income Statement'!B14</f>
        <v>Revenue</v>
      </c>
      <c r="C14" s="295"/>
      <c r="D14" s="295"/>
      <c r="E14" s="295"/>
      <c r="F14" s="295"/>
      <c r="G14" s="295"/>
      <c r="H14" s="295"/>
      <c r="I14" s="295"/>
      <c r="J14" s="295"/>
      <c r="K14" s="295"/>
      <c r="L14" s="295"/>
      <c r="M14" s="295"/>
      <c r="N14" s="295"/>
      <c r="P14" s="296"/>
      <c r="R14" s="348">
        <f>SUM(C14:P14)</f>
        <v>0</v>
      </c>
    </row>
    <row r="15" spans="2:18" hidden="1" x14ac:dyDescent="0.25">
      <c r="B15" s="347" t="str">
        <f>'Income Statement'!B15</f>
        <v>Less: Returns &amp; Allowances (Enter as a negative value)</v>
      </c>
      <c r="C15" s="295"/>
      <c r="D15" s="295"/>
      <c r="E15" s="295"/>
      <c r="F15" s="295"/>
      <c r="G15" s="295"/>
      <c r="H15" s="295"/>
      <c r="I15" s="295"/>
      <c r="J15" s="295"/>
      <c r="K15" s="295"/>
      <c r="L15" s="295"/>
      <c r="M15" s="295"/>
      <c r="N15" s="295"/>
      <c r="P15" s="296"/>
      <c r="R15" s="348">
        <f>SUM(C15:P15)</f>
        <v>0</v>
      </c>
    </row>
    <row r="16" spans="2:18" hidden="1" x14ac:dyDescent="0.25">
      <c r="B16" s="347" t="str">
        <f>'Income Statement'!B16</f>
        <v>Interest Income</v>
      </c>
      <c r="C16" s="295"/>
      <c r="D16" s="295"/>
      <c r="E16" s="295"/>
      <c r="F16" s="295"/>
      <c r="G16" s="295"/>
      <c r="H16" s="295"/>
      <c r="I16" s="295"/>
      <c r="J16" s="295"/>
      <c r="K16" s="295"/>
      <c r="L16" s="295"/>
      <c r="M16" s="295"/>
      <c r="N16" s="295"/>
      <c r="P16" s="296"/>
      <c r="R16" s="348">
        <f t="shared" ref="R16:R21" si="2">SUM(C16:P16)</f>
        <v>0</v>
      </c>
    </row>
    <row r="17" spans="2:18" hidden="1" x14ac:dyDescent="0.25">
      <c r="B17" s="347" t="str">
        <f>'Income Statement'!B17</f>
        <v>NYS PTET Refund</v>
      </c>
      <c r="C17" s="295"/>
      <c r="D17" s="295"/>
      <c r="E17" s="295"/>
      <c r="F17" s="295"/>
      <c r="G17" s="295"/>
      <c r="H17" s="295"/>
      <c r="I17" s="295"/>
      <c r="J17" s="295"/>
      <c r="K17" s="295"/>
      <c r="L17" s="295"/>
      <c r="M17" s="295"/>
      <c r="N17" s="295"/>
      <c r="P17" s="296"/>
      <c r="R17" s="348">
        <f t="shared" si="2"/>
        <v>0</v>
      </c>
    </row>
    <row r="18" spans="2:18" hidden="1" x14ac:dyDescent="0.25">
      <c r="B18" s="347" t="str">
        <f>'Income Statement'!B18</f>
        <v>Other Income (Refund)</v>
      </c>
      <c r="C18" s="295"/>
      <c r="D18" s="295"/>
      <c r="E18" s="295"/>
      <c r="F18" s="295"/>
      <c r="G18" s="295"/>
      <c r="H18" s="295"/>
      <c r="I18" s="295"/>
      <c r="J18" s="295"/>
      <c r="K18" s="295"/>
      <c r="L18" s="295"/>
      <c r="M18" s="295"/>
      <c r="N18" s="295"/>
      <c r="P18" s="296"/>
      <c r="R18" s="348">
        <f t="shared" si="2"/>
        <v>0</v>
      </c>
    </row>
    <row r="19" spans="2:18" x14ac:dyDescent="0.25">
      <c r="B19" s="347" t="str">
        <f>'Income Statement'!B19</f>
        <v>Credit Card Rewards (Cash Back, CC Credit, etc.)</v>
      </c>
      <c r="C19" s="295"/>
      <c r="D19" s="295"/>
      <c r="E19" s="295"/>
      <c r="F19" s="295"/>
      <c r="G19" s="295"/>
      <c r="H19" s="295"/>
      <c r="I19" s="295"/>
      <c r="J19" s="295"/>
      <c r="K19" s="295"/>
      <c r="L19" s="295"/>
      <c r="M19" s="295"/>
      <c r="N19" s="295"/>
      <c r="P19" s="296"/>
      <c r="R19" s="348">
        <f t="shared" si="2"/>
        <v>0</v>
      </c>
    </row>
    <row r="20" spans="2:18" hidden="1" x14ac:dyDescent="0.25">
      <c r="B20" s="347" t="str">
        <f>'Income Statement'!B20</f>
        <v>[Insert New Income Here]</v>
      </c>
      <c r="C20" s="295"/>
      <c r="D20" s="295"/>
      <c r="E20" s="295"/>
      <c r="F20" s="295"/>
      <c r="G20" s="295"/>
      <c r="H20" s="295"/>
      <c r="I20" s="295"/>
      <c r="J20" s="295"/>
      <c r="K20" s="295"/>
      <c r="L20" s="295"/>
      <c r="M20" s="295"/>
      <c r="N20" s="295"/>
      <c r="P20" s="296"/>
      <c r="R20" s="348">
        <f t="shared" si="2"/>
        <v>0</v>
      </c>
    </row>
    <row r="21" spans="2:18" hidden="1" x14ac:dyDescent="0.25">
      <c r="B21" s="347" t="str">
        <f>'Income Statement'!B21</f>
        <v>[Insert New Income Here]</v>
      </c>
      <c r="C21" s="295"/>
      <c r="D21" s="295"/>
      <c r="E21" s="295"/>
      <c r="F21" s="295"/>
      <c r="G21" s="295"/>
      <c r="H21" s="295"/>
      <c r="I21" s="295"/>
      <c r="J21" s="295"/>
      <c r="K21" s="295"/>
      <c r="L21" s="295"/>
      <c r="M21" s="295"/>
      <c r="N21" s="295"/>
      <c r="P21" s="296"/>
      <c r="R21" s="348">
        <f t="shared" si="2"/>
        <v>0</v>
      </c>
    </row>
    <row r="22" spans="2:18" hidden="1" x14ac:dyDescent="0.25">
      <c r="B22" s="347" t="str">
        <f>'Income Statement'!B22</f>
        <v>[Insert New Income Here]</v>
      </c>
      <c r="C22" s="295"/>
      <c r="D22" s="295"/>
      <c r="E22" s="295"/>
      <c r="F22" s="295"/>
      <c r="G22" s="295"/>
      <c r="H22" s="295"/>
      <c r="I22" s="295"/>
      <c r="J22" s="295"/>
      <c r="K22" s="295"/>
      <c r="L22" s="295"/>
      <c r="M22" s="295"/>
      <c r="N22" s="295"/>
      <c r="P22" s="296"/>
      <c r="R22" s="348">
        <f>SUM(C22:P22)</f>
        <v>0</v>
      </c>
    </row>
    <row r="24" spans="2:18" s="332" customFormat="1" x14ac:dyDescent="0.25">
      <c r="B24" s="344" t="str">
        <f>'Income Statement'!B24</f>
        <v>COST OF GOODS SOLD (TOTAL):</v>
      </c>
      <c r="C24" s="345">
        <f>SUM(C25:C30)</f>
        <v>0</v>
      </c>
      <c r="D24" s="345">
        <f t="shared" ref="D24:N24" si="3">SUM(D25:D30)</f>
        <v>0</v>
      </c>
      <c r="E24" s="345">
        <f t="shared" si="3"/>
        <v>0</v>
      </c>
      <c r="F24" s="345">
        <f t="shared" si="3"/>
        <v>0</v>
      </c>
      <c r="G24" s="345">
        <f t="shared" si="3"/>
        <v>0</v>
      </c>
      <c r="H24" s="345">
        <f t="shared" si="3"/>
        <v>0</v>
      </c>
      <c r="I24" s="345">
        <f t="shared" si="3"/>
        <v>0</v>
      </c>
      <c r="J24" s="345">
        <f t="shared" si="3"/>
        <v>0</v>
      </c>
      <c r="K24" s="345">
        <f t="shared" si="3"/>
        <v>0</v>
      </c>
      <c r="L24" s="345">
        <f t="shared" si="3"/>
        <v>0</v>
      </c>
      <c r="M24" s="345">
        <f t="shared" si="3"/>
        <v>0</v>
      </c>
      <c r="N24" s="345">
        <f t="shared" si="3"/>
        <v>0</v>
      </c>
      <c r="P24" s="343">
        <f>SUM(P25:P30)</f>
        <v>0</v>
      </c>
      <c r="R24" s="345">
        <f t="shared" ref="R24" si="4">SUM(R25:R30)</f>
        <v>0</v>
      </c>
    </row>
    <row r="25" spans="2:18" x14ac:dyDescent="0.25">
      <c r="B25" s="346" t="str">
        <f>'Income Statement'!B25</f>
        <v>Purchases</v>
      </c>
      <c r="C25" s="297"/>
      <c r="D25" s="297"/>
      <c r="E25" s="297"/>
      <c r="F25" s="297"/>
      <c r="G25" s="297"/>
      <c r="H25" s="297"/>
      <c r="I25" s="297"/>
      <c r="J25" s="297"/>
      <c r="K25" s="297"/>
      <c r="L25" s="297"/>
      <c r="M25" s="297"/>
      <c r="N25" s="297"/>
      <c r="P25" s="296"/>
      <c r="R25" s="349">
        <f>SUM(C25:P25)</f>
        <v>0</v>
      </c>
    </row>
    <row r="26" spans="2:18" x14ac:dyDescent="0.25">
      <c r="B26" s="346" t="str">
        <f>'Income Statement'!B26</f>
        <v>Supplies and Materials</v>
      </c>
      <c r="C26" s="297"/>
      <c r="D26" s="297"/>
      <c r="E26" s="297"/>
      <c r="F26" s="297"/>
      <c r="G26" s="297"/>
      <c r="H26" s="297"/>
      <c r="I26" s="297"/>
      <c r="J26" s="297"/>
      <c r="K26" s="297"/>
      <c r="L26" s="297"/>
      <c r="M26" s="297"/>
      <c r="N26" s="297"/>
      <c r="P26" s="296"/>
      <c r="R26" s="349">
        <f t="shared" ref="R26:R30" si="5">SUM(C26:P26)</f>
        <v>0</v>
      </c>
    </row>
    <row r="27" spans="2:18" x14ac:dyDescent="0.25">
      <c r="B27" s="346" t="str">
        <f>'Income Statement'!B27</f>
        <v>Contract Labor</v>
      </c>
      <c r="C27" s="297"/>
      <c r="D27" s="297"/>
      <c r="E27" s="297"/>
      <c r="F27" s="297"/>
      <c r="G27" s="297"/>
      <c r="H27" s="297"/>
      <c r="I27" s="297"/>
      <c r="J27" s="297"/>
      <c r="K27" s="297"/>
      <c r="L27" s="297"/>
      <c r="M27" s="297"/>
      <c r="N27" s="297"/>
      <c r="P27" s="296"/>
      <c r="R27" s="349">
        <f t="shared" si="5"/>
        <v>0</v>
      </c>
    </row>
    <row r="28" spans="2:18" x14ac:dyDescent="0.25">
      <c r="B28" s="346" t="str">
        <f>'Income Statement'!B28</f>
        <v>Salaries and Wages (COGS)</v>
      </c>
      <c r="C28" s="297"/>
      <c r="D28" s="297"/>
      <c r="E28" s="297"/>
      <c r="F28" s="297"/>
      <c r="G28" s="297"/>
      <c r="H28" s="297"/>
      <c r="I28" s="297"/>
      <c r="J28" s="297"/>
      <c r="K28" s="297"/>
      <c r="L28" s="297"/>
      <c r="M28" s="297"/>
      <c r="N28" s="297"/>
      <c r="P28" s="296"/>
      <c r="R28" s="349">
        <f t="shared" si="5"/>
        <v>0</v>
      </c>
    </row>
    <row r="29" spans="2:18" x14ac:dyDescent="0.25">
      <c r="B29" s="346" t="str">
        <f>'Income Statement'!B29</f>
        <v>[Insert New COGS Expense Here]</v>
      </c>
      <c r="C29" s="297"/>
      <c r="D29" s="297"/>
      <c r="E29" s="297"/>
      <c r="F29" s="297"/>
      <c r="G29" s="297"/>
      <c r="H29" s="297"/>
      <c r="I29" s="297"/>
      <c r="J29" s="297"/>
      <c r="K29" s="297"/>
      <c r="L29" s="297"/>
      <c r="M29" s="297"/>
      <c r="N29" s="297"/>
      <c r="P29" s="296"/>
      <c r="R29" s="349">
        <f t="shared" si="5"/>
        <v>0</v>
      </c>
    </row>
    <row r="30" spans="2:18" x14ac:dyDescent="0.25">
      <c r="B30" s="346" t="str">
        <f>'Income Statement'!B30</f>
        <v>[Insert New COGS Expense Here]</v>
      </c>
      <c r="C30" s="297"/>
      <c r="D30" s="297"/>
      <c r="E30" s="297"/>
      <c r="F30" s="297"/>
      <c r="G30" s="297"/>
      <c r="H30" s="297"/>
      <c r="I30" s="297"/>
      <c r="J30" s="297"/>
      <c r="K30" s="297"/>
      <c r="L30" s="297"/>
      <c r="M30" s="297"/>
      <c r="N30" s="297"/>
      <c r="P30" s="296"/>
      <c r="R30" s="349">
        <f t="shared" si="5"/>
        <v>0</v>
      </c>
    </row>
    <row r="32" spans="2:18" s="332" customFormat="1" x14ac:dyDescent="0.25">
      <c r="B32" s="344" t="s">
        <v>20</v>
      </c>
      <c r="C32" s="345">
        <f t="shared" ref="C32:N32" si="6">SUM(C33:C88)</f>
        <v>0</v>
      </c>
      <c r="D32" s="345">
        <f t="shared" si="6"/>
        <v>0</v>
      </c>
      <c r="E32" s="345">
        <f t="shared" si="6"/>
        <v>0</v>
      </c>
      <c r="F32" s="345">
        <f t="shared" si="6"/>
        <v>0</v>
      </c>
      <c r="G32" s="345">
        <f t="shared" si="6"/>
        <v>0</v>
      </c>
      <c r="H32" s="345">
        <f t="shared" si="6"/>
        <v>0</v>
      </c>
      <c r="I32" s="345">
        <f t="shared" si="6"/>
        <v>0</v>
      </c>
      <c r="J32" s="345">
        <f t="shared" si="6"/>
        <v>0</v>
      </c>
      <c r="K32" s="345">
        <f t="shared" si="6"/>
        <v>0</v>
      </c>
      <c r="L32" s="345">
        <f t="shared" si="6"/>
        <v>0</v>
      </c>
      <c r="M32" s="345">
        <f t="shared" si="6"/>
        <v>0</v>
      </c>
      <c r="N32" s="345">
        <f t="shared" si="6"/>
        <v>0</v>
      </c>
      <c r="P32" s="343">
        <f>SUM(P33:P88)</f>
        <v>0</v>
      </c>
      <c r="R32" s="345">
        <f>SUM(R33:R88)</f>
        <v>0</v>
      </c>
    </row>
    <row r="33" spans="2:18" x14ac:dyDescent="0.25">
      <c r="B33" s="346" t="str">
        <f>'Income Statement'!B33</f>
        <v>Accounting</v>
      </c>
      <c r="C33" s="297"/>
      <c r="D33" s="297"/>
      <c r="E33" s="297"/>
      <c r="F33" s="297"/>
      <c r="G33" s="297"/>
      <c r="H33" s="297"/>
      <c r="I33" s="297"/>
      <c r="J33" s="297"/>
      <c r="K33" s="297"/>
      <c r="L33" s="297"/>
      <c r="M33" s="297"/>
      <c r="N33" s="297"/>
      <c r="P33" s="296"/>
      <c r="R33" s="349">
        <f>SUM(C33:P33)</f>
        <v>0</v>
      </c>
    </row>
    <row r="34" spans="2:18" x14ac:dyDescent="0.25">
      <c r="B34" s="346" t="str">
        <f>'Income Statement'!B34</f>
        <v>Advertising</v>
      </c>
      <c r="C34" s="297"/>
      <c r="D34" s="297"/>
      <c r="E34" s="297"/>
      <c r="F34" s="297"/>
      <c r="G34" s="297"/>
      <c r="H34" s="297"/>
      <c r="I34" s="297"/>
      <c r="J34" s="297"/>
      <c r="K34" s="297"/>
      <c r="L34" s="297"/>
      <c r="M34" s="297"/>
      <c r="N34" s="297"/>
      <c r="P34" s="296"/>
      <c r="R34" s="349">
        <f t="shared" ref="R34:R88" si="7">SUM(C34:P34)</f>
        <v>0</v>
      </c>
    </row>
    <row r="35" spans="2:18" x14ac:dyDescent="0.25">
      <c r="B35" s="346" t="str">
        <f>'Income Statement'!B35</f>
        <v>Answering Service</v>
      </c>
      <c r="C35" s="297"/>
      <c r="D35" s="297"/>
      <c r="E35" s="297"/>
      <c r="F35" s="297"/>
      <c r="G35" s="297"/>
      <c r="H35" s="297"/>
      <c r="I35" s="297"/>
      <c r="J35" s="297"/>
      <c r="K35" s="297"/>
      <c r="L35" s="297"/>
      <c r="M35" s="297"/>
      <c r="N35" s="297"/>
      <c r="P35" s="296"/>
      <c r="R35" s="349">
        <f t="shared" si="7"/>
        <v>0</v>
      </c>
    </row>
    <row r="36" spans="2:18" x14ac:dyDescent="0.25">
      <c r="B36" s="346" t="str">
        <f>'Income Statement'!B36</f>
        <v>Auto and Truck</v>
      </c>
      <c r="C36" s="297"/>
      <c r="D36" s="297"/>
      <c r="E36" s="297"/>
      <c r="F36" s="297"/>
      <c r="G36" s="297"/>
      <c r="H36" s="297"/>
      <c r="I36" s="297"/>
      <c r="J36" s="297"/>
      <c r="K36" s="297"/>
      <c r="L36" s="297"/>
      <c r="M36" s="297"/>
      <c r="N36" s="297"/>
      <c r="P36" s="296"/>
      <c r="R36" s="349">
        <f t="shared" si="7"/>
        <v>0</v>
      </c>
    </row>
    <row r="37" spans="2:18" x14ac:dyDescent="0.25">
      <c r="B37" s="346" t="str">
        <f>'Income Statement'!B37</f>
        <v>Gasoline/Fuel</v>
      </c>
      <c r="C37" s="297"/>
      <c r="D37" s="297"/>
      <c r="E37" s="297"/>
      <c r="F37" s="297"/>
      <c r="G37" s="297"/>
      <c r="H37" s="297"/>
      <c r="I37" s="297"/>
      <c r="J37" s="297"/>
      <c r="K37" s="297"/>
      <c r="L37" s="297"/>
      <c r="M37" s="297"/>
      <c r="N37" s="297"/>
      <c r="P37" s="296"/>
      <c r="R37" s="349">
        <f t="shared" si="7"/>
        <v>0</v>
      </c>
    </row>
    <row r="38" spans="2:18" x14ac:dyDescent="0.25">
      <c r="B38" s="346" t="str">
        <f>'Income Statement'!B38</f>
        <v>Bad Debts</v>
      </c>
      <c r="C38" s="297"/>
      <c r="D38" s="297"/>
      <c r="E38" s="297"/>
      <c r="F38" s="297"/>
      <c r="G38" s="297"/>
      <c r="H38" s="297"/>
      <c r="I38" s="297"/>
      <c r="J38" s="297"/>
      <c r="K38" s="297"/>
      <c r="L38" s="297"/>
      <c r="M38" s="297"/>
      <c r="N38" s="297"/>
      <c r="P38" s="296"/>
      <c r="R38" s="349">
        <f t="shared" si="7"/>
        <v>0</v>
      </c>
    </row>
    <row r="39" spans="2:18" x14ac:dyDescent="0.25">
      <c r="B39" s="346" t="str">
        <f>'Income Statement'!B39</f>
        <v>Bank Service Charges</v>
      </c>
      <c r="C39" s="297"/>
      <c r="D39" s="297"/>
      <c r="E39" s="297"/>
      <c r="F39" s="297"/>
      <c r="G39" s="297"/>
      <c r="H39" s="297"/>
      <c r="I39" s="297"/>
      <c r="J39" s="297"/>
      <c r="K39" s="297"/>
      <c r="L39" s="297"/>
      <c r="M39" s="297"/>
      <c r="N39" s="297"/>
      <c r="P39" s="296"/>
      <c r="R39" s="349">
        <f t="shared" si="7"/>
        <v>0</v>
      </c>
    </row>
    <row r="40" spans="2:18" x14ac:dyDescent="0.25">
      <c r="B40" s="346" t="str">
        <f>'Income Statement'!B40</f>
        <v>Charitable Contributions</v>
      </c>
      <c r="C40" s="297"/>
      <c r="D40" s="297"/>
      <c r="E40" s="297"/>
      <c r="F40" s="297"/>
      <c r="G40" s="297"/>
      <c r="H40" s="297"/>
      <c r="I40" s="297"/>
      <c r="J40" s="297"/>
      <c r="K40" s="297"/>
      <c r="L40" s="297"/>
      <c r="M40" s="297"/>
      <c r="N40" s="297"/>
      <c r="P40" s="296"/>
      <c r="R40" s="349">
        <f t="shared" si="7"/>
        <v>0</v>
      </c>
    </row>
    <row r="41" spans="2:18" x14ac:dyDescent="0.25">
      <c r="B41" s="346" t="str">
        <f>'Income Statement'!B41</f>
        <v>Commissions Expense</v>
      </c>
      <c r="C41" s="297"/>
      <c r="D41" s="297"/>
      <c r="E41" s="297"/>
      <c r="F41" s="297"/>
      <c r="G41" s="297"/>
      <c r="H41" s="297"/>
      <c r="I41" s="297"/>
      <c r="J41" s="297"/>
      <c r="K41" s="297"/>
      <c r="L41" s="297"/>
      <c r="M41" s="297"/>
      <c r="N41" s="297"/>
      <c r="P41" s="296"/>
      <c r="R41" s="349">
        <f t="shared" si="7"/>
        <v>0</v>
      </c>
    </row>
    <row r="42" spans="2:18" x14ac:dyDescent="0.25">
      <c r="B42" s="346" t="str">
        <f>'Income Statement'!B42</f>
        <v>Guaranteed Payments: [Partner Name]</v>
      </c>
      <c r="C42" s="297"/>
      <c r="D42" s="297"/>
      <c r="E42" s="297"/>
      <c r="F42" s="297"/>
      <c r="G42" s="297"/>
      <c r="H42" s="297"/>
      <c r="I42" s="297"/>
      <c r="J42" s="297"/>
      <c r="K42" s="297"/>
      <c r="L42" s="297"/>
      <c r="M42" s="297"/>
      <c r="N42" s="297"/>
      <c r="P42" s="296"/>
      <c r="R42" s="349">
        <f t="shared" si="7"/>
        <v>0</v>
      </c>
    </row>
    <row r="43" spans="2:18" x14ac:dyDescent="0.25">
      <c r="B43" s="346" t="str">
        <f>'Income Statement'!B43</f>
        <v>Guaranteed Payments: [Partner Name]</v>
      </c>
      <c r="C43" s="297"/>
      <c r="D43" s="297"/>
      <c r="E43" s="297"/>
      <c r="F43" s="297"/>
      <c r="G43" s="297"/>
      <c r="H43" s="297"/>
      <c r="I43" s="297"/>
      <c r="J43" s="297"/>
      <c r="K43" s="297"/>
      <c r="L43" s="297"/>
      <c r="M43" s="297"/>
      <c r="N43" s="297"/>
      <c r="P43" s="296"/>
      <c r="R43" s="349">
        <f t="shared" si="7"/>
        <v>0</v>
      </c>
    </row>
    <row r="44" spans="2:18" x14ac:dyDescent="0.25">
      <c r="B44" s="346" t="str">
        <f>'Income Statement'!B44</f>
        <v>Guaranteed Payments: [Partner Name]</v>
      </c>
      <c r="C44" s="297"/>
      <c r="D44" s="297"/>
      <c r="E44" s="297"/>
      <c r="F44" s="297"/>
      <c r="G44" s="297"/>
      <c r="H44" s="297"/>
      <c r="I44" s="297"/>
      <c r="J44" s="297"/>
      <c r="K44" s="297"/>
      <c r="L44" s="297"/>
      <c r="M44" s="297"/>
      <c r="N44" s="297"/>
      <c r="P44" s="296"/>
      <c r="R44" s="349">
        <f t="shared" si="7"/>
        <v>0</v>
      </c>
    </row>
    <row r="45" spans="2:18" x14ac:dyDescent="0.25">
      <c r="B45" s="346" t="str">
        <f>'Income Statement'!B45</f>
        <v>Delivery &amp; Freight</v>
      </c>
      <c r="C45" s="297"/>
      <c r="D45" s="297"/>
      <c r="E45" s="297"/>
      <c r="F45" s="297"/>
      <c r="G45" s="297"/>
      <c r="H45" s="297"/>
      <c r="I45" s="297"/>
      <c r="J45" s="297"/>
      <c r="K45" s="297"/>
      <c r="L45" s="297"/>
      <c r="M45" s="297"/>
      <c r="N45" s="297"/>
      <c r="P45" s="296"/>
      <c r="R45" s="349">
        <f t="shared" si="7"/>
        <v>0</v>
      </c>
    </row>
    <row r="46" spans="2:18" x14ac:dyDescent="0.25">
      <c r="B46" s="346" t="str">
        <f>'Income Statement'!B46</f>
        <v>Depletion (except oil &amp; gas)</v>
      </c>
      <c r="C46" s="297"/>
      <c r="D46" s="297"/>
      <c r="E46" s="297"/>
      <c r="F46" s="297"/>
      <c r="G46" s="297"/>
      <c r="H46" s="297"/>
      <c r="I46" s="297"/>
      <c r="J46" s="297"/>
      <c r="K46" s="297"/>
      <c r="L46" s="297"/>
      <c r="M46" s="297"/>
      <c r="N46" s="297"/>
      <c r="P46" s="296"/>
      <c r="R46" s="349">
        <f t="shared" si="7"/>
        <v>0</v>
      </c>
    </row>
    <row r="47" spans="2:18" x14ac:dyDescent="0.25">
      <c r="B47" s="346" t="str">
        <f>'Income Statement'!B47</f>
        <v>Dues and Subscriptions</v>
      </c>
      <c r="C47" s="297"/>
      <c r="D47" s="297"/>
      <c r="E47" s="297"/>
      <c r="F47" s="297"/>
      <c r="G47" s="297"/>
      <c r="H47" s="297"/>
      <c r="I47" s="297"/>
      <c r="J47" s="297"/>
      <c r="K47" s="297"/>
      <c r="L47" s="297"/>
      <c r="M47" s="297"/>
      <c r="N47" s="297"/>
      <c r="P47" s="296"/>
      <c r="R47" s="349">
        <f t="shared" si="7"/>
        <v>0</v>
      </c>
    </row>
    <row r="48" spans="2:18" x14ac:dyDescent="0.25">
      <c r="B48" s="346" t="str">
        <f>'Income Statement'!B48</f>
        <v>Employee Benefit Program</v>
      </c>
      <c r="C48" s="297"/>
      <c r="D48" s="297"/>
      <c r="E48" s="297"/>
      <c r="F48" s="297"/>
      <c r="G48" s="297"/>
      <c r="H48" s="297"/>
      <c r="I48" s="297"/>
      <c r="J48" s="297"/>
      <c r="K48" s="297"/>
      <c r="L48" s="297"/>
      <c r="M48" s="297"/>
      <c r="N48" s="297"/>
      <c r="P48" s="296"/>
      <c r="R48" s="349">
        <f t="shared" si="7"/>
        <v>0</v>
      </c>
    </row>
    <row r="49" spans="2:18" x14ac:dyDescent="0.25">
      <c r="B49" s="346" t="str">
        <f>'Income Statement'!B49</f>
        <v>Gifts</v>
      </c>
      <c r="C49" s="297"/>
      <c r="D49" s="297"/>
      <c r="E49" s="297"/>
      <c r="F49" s="297"/>
      <c r="G49" s="297"/>
      <c r="H49" s="297"/>
      <c r="I49" s="297"/>
      <c r="J49" s="297"/>
      <c r="K49" s="297"/>
      <c r="L49" s="297"/>
      <c r="M49" s="297"/>
      <c r="N49" s="297"/>
      <c r="P49" s="296"/>
      <c r="R49" s="349">
        <f t="shared" si="7"/>
        <v>0</v>
      </c>
    </row>
    <row r="50" spans="2:18" x14ac:dyDescent="0.25">
      <c r="B50" s="346" t="str">
        <f>'Income Statement'!B50</f>
        <v>Insurance</v>
      </c>
      <c r="C50" s="297"/>
      <c r="D50" s="297"/>
      <c r="E50" s="297"/>
      <c r="F50" s="297"/>
      <c r="G50" s="297"/>
      <c r="H50" s="297"/>
      <c r="I50" s="297"/>
      <c r="J50" s="297"/>
      <c r="K50" s="297"/>
      <c r="L50" s="297"/>
      <c r="M50" s="297"/>
      <c r="N50" s="297"/>
      <c r="P50" s="296"/>
      <c r="R50" s="349">
        <f t="shared" si="7"/>
        <v>0</v>
      </c>
    </row>
    <row r="51" spans="2:18" x14ac:dyDescent="0.25">
      <c r="B51" s="346" t="str">
        <f>'Income Statement'!B51</f>
        <v>Vehicle Insurance</v>
      </c>
      <c r="C51" s="297"/>
      <c r="D51" s="297"/>
      <c r="E51" s="297"/>
      <c r="F51" s="297"/>
      <c r="G51" s="297"/>
      <c r="H51" s="297"/>
      <c r="I51" s="297"/>
      <c r="J51" s="297"/>
      <c r="K51" s="297"/>
      <c r="L51" s="297"/>
      <c r="M51" s="297"/>
      <c r="N51" s="297"/>
      <c r="P51" s="296"/>
      <c r="R51" s="349">
        <f t="shared" si="7"/>
        <v>0</v>
      </c>
    </row>
    <row r="52" spans="2:18" x14ac:dyDescent="0.25">
      <c r="B52" s="346" t="str">
        <f>'Income Statement'!B52</f>
        <v>Health Insurance</v>
      </c>
      <c r="C52" s="297"/>
      <c r="D52" s="297"/>
      <c r="E52" s="297"/>
      <c r="F52" s="297"/>
      <c r="G52" s="297"/>
      <c r="H52" s="297"/>
      <c r="I52" s="297"/>
      <c r="J52" s="297"/>
      <c r="K52" s="297"/>
      <c r="L52" s="297"/>
      <c r="M52" s="297"/>
      <c r="N52" s="297"/>
      <c r="P52" s="296"/>
      <c r="R52" s="349">
        <f t="shared" si="7"/>
        <v>0</v>
      </c>
    </row>
    <row r="53" spans="2:18" x14ac:dyDescent="0.25">
      <c r="B53" s="346" t="str">
        <f>'Income Statement'!B53</f>
        <v>Interest Expense</v>
      </c>
      <c r="C53" s="297"/>
      <c r="D53" s="297"/>
      <c r="E53" s="297"/>
      <c r="F53" s="297"/>
      <c r="G53" s="297"/>
      <c r="H53" s="297"/>
      <c r="I53" s="297"/>
      <c r="J53" s="297"/>
      <c r="K53" s="297"/>
      <c r="L53" s="297"/>
      <c r="M53" s="297"/>
      <c r="N53" s="297"/>
      <c r="P53" s="296"/>
      <c r="R53" s="349">
        <f t="shared" si="7"/>
        <v>0</v>
      </c>
    </row>
    <row r="54" spans="2:18" x14ac:dyDescent="0.25">
      <c r="B54" s="346" t="str">
        <f>'Income Statement'!B54</f>
        <v>Cleaning Expense</v>
      </c>
      <c r="C54" s="297"/>
      <c r="D54" s="297"/>
      <c r="E54" s="297"/>
      <c r="F54" s="297"/>
      <c r="G54" s="297"/>
      <c r="H54" s="297"/>
      <c r="I54" s="297"/>
      <c r="J54" s="297"/>
      <c r="K54" s="297"/>
      <c r="L54" s="297"/>
      <c r="M54" s="297"/>
      <c r="N54" s="297"/>
      <c r="P54" s="296"/>
      <c r="R54" s="349">
        <f t="shared" si="7"/>
        <v>0</v>
      </c>
    </row>
    <row r="55" spans="2:18" x14ac:dyDescent="0.25">
      <c r="B55" s="346" t="str">
        <f>'Income Statement'!B55</f>
        <v>Legal &amp; Professional</v>
      </c>
      <c r="C55" s="297"/>
      <c r="D55" s="297"/>
      <c r="E55" s="297"/>
      <c r="F55" s="297"/>
      <c r="G55" s="297"/>
      <c r="H55" s="297"/>
      <c r="I55" s="297"/>
      <c r="J55" s="297"/>
      <c r="K55" s="297"/>
      <c r="L55" s="297"/>
      <c r="M55" s="297"/>
      <c r="N55" s="297"/>
      <c r="P55" s="296"/>
      <c r="R55" s="349">
        <f t="shared" si="7"/>
        <v>0</v>
      </c>
    </row>
    <row r="56" spans="2:18" x14ac:dyDescent="0.25">
      <c r="B56" s="346" t="str">
        <f>'Income Statement'!B56</f>
        <v>Licenses and Permits</v>
      </c>
      <c r="C56" s="297"/>
      <c r="D56" s="297"/>
      <c r="E56" s="297"/>
      <c r="F56" s="297"/>
      <c r="G56" s="297"/>
      <c r="H56" s="297"/>
      <c r="I56" s="297"/>
      <c r="J56" s="297"/>
      <c r="K56" s="297"/>
      <c r="L56" s="297"/>
      <c r="M56" s="297"/>
      <c r="N56" s="297"/>
      <c r="P56" s="296"/>
      <c r="R56" s="349">
        <f t="shared" si="7"/>
        <v>0</v>
      </c>
    </row>
    <row r="57" spans="2:18" x14ac:dyDescent="0.25">
      <c r="B57" s="346" t="str">
        <f>'Income Statement'!B57</f>
        <v>Meals and Entertainment</v>
      </c>
      <c r="C57" s="297"/>
      <c r="D57" s="297"/>
      <c r="E57" s="297"/>
      <c r="F57" s="297"/>
      <c r="G57" s="297"/>
      <c r="H57" s="297"/>
      <c r="I57" s="297"/>
      <c r="J57" s="297"/>
      <c r="K57" s="297"/>
      <c r="L57" s="297"/>
      <c r="M57" s="297"/>
      <c r="N57" s="297"/>
      <c r="P57" s="296"/>
      <c r="R57" s="349">
        <f t="shared" si="7"/>
        <v>0</v>
      </c>
    </row>
    <row r="58" spans="2:18" x14ac:dyDescent="0.25">
      <c r="B58" s="346" t="str">
        <f>'Income Statement'!B58</f>
        <v>Miscellaneous</v>
      </c>
      <c r="C58" s="297"/>
      <c r="D58" s="297"/>
      <c r="E58" s="297"/>
      <c r="F58" s="297"/>
      <c r="G58" s="297"/>
      <c r="H58" s="297"/>
      <c r="I58" s="297"/>
      <c r="J58" s="297"/>
      <c r="K58" s="297"/>
      <c r="L58" s="297"/>
      <c r="M58" s="297"/>
      <c r="N58" s="297"/>
      <c r="P58" s="296"/>
      <c r="R58" s="349">
        <f t="shared" si="7"/>
        <v>0</v>
      </c>
    </row>
    <row r="59" spans="2:18" x14ac:dyDescent="0.25">
      <c r="B59" s="346" t="str">
        <f>'Income Statement'!B59</f>
        <v>Office Expense</v>
      </c>
      <c r="C59" s="297"/>
      <c r="D59" s="297"/>
      <c r="E59" s="297"/>
      <c r="F59" s="297"/>
      <c r="G59" s="297"/>
      <c r="H59" s="297"/>
      <c r="I59" s="297"/>
      <c r="J59" s="297"/>
      <c r="K59" s="297"/>
      <c r="L59" s="297"/>
      <c r="M59" s="297"/>
      <c r="N59" s="297"/>
      <c r="P59" s="296"/>
      <c r="R59" s="349">
        <f t="shared" si="7"/>
        <v>0</v>
      </c>
    </row>
    <row r="60" spans="2:18" x14ac:dyDescent="0.25">
      <c r="B60" s="346" t="str">
        <f>'Income Statement'!B60</f>
        <v>Outside Services</v>
      </c>
      <c r="C60" s="297"/>
      <c r="D60" s="297"/>
      <c r="E60" s="297"/>
      <c r="F60" s="297"/>
      <c r="G60" s="297"/>
      <c r="H60" s="297"/>
      <c r="I60" s="297"/>
      <c r="J60" s="297"/>
      <c r="K60" s="297"/>
      <c r="L60" s="297"/>
      <c r="M60" s="297"/>
      <c r="N60" s="297"/>
      <c r="P60" s="296"/>
      <c r="R60" s="349">
        <f t="shared" si="7"/>
        <v>0</v>
      </c>
    </row>
    <row r="61" spans="2:18" x14ac:dyDescent="0.25">
      <c r="B61" s="346" t="str">
        <f>'Income Statement'!B61</f>
        <v>Parking and Tolls</v>
      </c>
      <c r="C61" s="297"/>
      <c r="D61" s="297"/>
      <c r="E61" s="297"/>
      <c r="F61" s="297"/>
      <c r="G61" s="297"/>
      <c r="H61" s="297"/>
      <c r="I61" s="297"/>
      <c r="J61" s="297"/>
      <c r="K61" s="297"/>
      <c r="L61" s="297"/>
      <c r="M61" s="297"/>
      <c r="N61" s="297"/>
      <c r="P61" s="296"/>
      <c r="R61" s="349">
        <f t="shared" si="7"/>
        <v>0</v>
      </c>
    </row>
    <row r="62" spans="2:18" x14ac:dyDescent="0.25">
      <c r="B62" s="346" t="str">
        <f>'Income Statement'!B62</f>
        <v>Postage</v>
      </c>
      <c r="C62" s="297"/>
      <c r="D62" s="297"/>
      <c r="E62" s="297"/>
      <c r="F62" s="297"/>
      <c r="G62" s="297"/>
      <c r="H62" s="297"/>
      <c r="I62" s="297"/>
      <c r="J62" s="297"/>
      <c r="K62" s="297"/>
      <c r="L62" s="297"/>
      <c r="M62" s="297"/>
      <c r="N62" s="297"/>
      <c r="P62" s="296"/>
      <c r="R62" s="349">
        <f t="shared" si="7"/>
        <v>0</v>
      </c>
    </row>
    <row r="63" spans="2:18" x14ac:dyDescent="0.25">
      <c r="B63" s="346" t="str">
        <f>'Income Statement'!B63</f>
        <v>Printing</v>
      </c>
      <c r="C63" s="297"/>
      <c r="D63" s="297"/>
      <c r="E63" s="297"/>
      <c r="F63" s="297"/>
      <c r="G63" s="297"/>
      <c r="H63" s="297"/>
      <c r="I63" s="297"/>
      <c r="J63" s="297"/>
      <c r="K63" s="297"/>
      <c r="L63" s="297"/>
      <c r="M63" s="297"/>
      <c r="N63" s="297"/>
      <c r="P63" s="296"/>
      <c r="R63" s="349">
        <f t="shared" si="7"/>
        <v>0</v>
      </c>
    </row>
    <row r="64" spans="2:18" x14ac:dyDescent="0.25">
      <c r="B64" s="346" t="str">
        <f>'Income Statement'!B64</f>
        <v>Rent Expense - Personal Property (example: equipment)</v>
      </c>
      <c r="C64" s="297"/>
      <c r="D64" s="297"/>
      <c r="E64" s="297"/>
      <c r="F64" s="297"/>
      <c r="G64" s="297"/>
      <c r="H64" s="297"/>
      <c r="I64" s="297"/>
      <c r="J64" s="297"/>
      <c r="K64" s="297"/>
      <c r="L64" s="297"/>
      <c r="M64" s="297"/>
      <c r="N64" s="297"/>
      <c r="P64" s="296"/>
      <c r="R64" s="349">
        <f t="shared" si="7"/>
        <v>0</v>
      </c>
    </row>
    <row r="65" spans="2:18" x14ac:dyDescent="0.25">
      <c r="B65" s="346" t="str">
        <f>'Income Statement'!B65</f>
        <v>Rent Expense - Real Property (example: building/office space)</v>
      </c>
      <c r="C65" s="297"/>
      <c r="D65" s="297"/>
      <c r="E65" s="297"/>
      <c r="F65" s="297"/>
      <c r="G65" s="297"/>
      <c r="H65" s="297"/>
      <c r="I65" s="297"/>
      <c r="J65" s="297"/>
      <c r="K65" s="297"/>
      <c r="L65" s="297"/>
      <c r="M65" s="297"/>
      <c r="N65" s="297"/>
      <c r="P65" s="296"/>
      <c r="R65" s="349">
        <f t="shared" si="7"/>
        <v>0</v>
      </c>
    </row>
    <row r="66" spans="2:18" x14ac:dyDescent="0.25">
      <c r="B66" s="346" t="str">
        <f>'Income Statement'!B66</f>
        <v>Repairs/Maintenance</v>
      </c>
      <c r="C66" s="297"/>
      <c r="D66" s="297"/>
      <c r="E66" s="297"/>
      <c r="F66" s="297"/>
      <c r="G66" s="297"/>
      <c r="H66" s="297"/>
      <c r="I66" s="297"/>
      <c r="J66" s="297"/>
      <c r="K66" s="297"/>
      <c r="L66" s="297"/>
      <c r="M66" s="297"/>
      <c r="N66" s="297"/>
      <c r="P66" s="296"/>
      <c r="R66" s="349">
        <f t="shared" si="7"/>
        <v>0</v>
      </c>
    </row>
    <row r="67" spans="2:18" x14ac:dyDescent="0.25">
      <c r="B67" s="346" t="str">
        <f>'Income Statement'!B67</f>
        <v>Salaries and Wages</v>
      </c>
      <c r="C67" s="297"/>
      <c r="D67" s="297"/>
      <c r="E67" s="297"/>
      <c r="F67" s="297"/>
      <c r="G67" s="297"/>
      <c r="H67" s="297"/>
      <c r="I67" s="297"/>
      <c r="J67" s="297"/>
      <c r="K67" s="297"/>
      <c r="L67" s="297"/>
      <c r="M67" s="297"/>
      <c r="N67" s="297"/>
      <c r="P67" s="296"/>
      <c r="R67" s="349">
        <f t="shared" si="7"/>
        <v>0</v>
      </c>
    </row>
    <row r="68" spans="2:18" x14ac:dyDescent="0.25">
      <c r="B68" s="346" t="str">
        <f>'Income Statement'!B68</f>
        <v>Security</v>
      </c>
      <c r="C68" s="297"/>
      <c r="D68" s="297"/>
      <c r="E68" s="297"/>
      <c r="F68" s="297"/>
      <c r="G68" s="297"/>
      <c r="H68" s="297"/>
      <c r="I68" s="297"/>
      <c r="J68" s="297"/>
      <c r="K68" s="297"/>
      <c r="L68" s="297"/>
      <c r="M68" s="297"/>
      <c r="N68" s="297"/>
      <c r="P68" s="296"/>
      <c r="R68" s="349">
        <f t="shared" si="7"/>
        <v>0</v>
      </c>
    </row>
    <row r="69" spans="2:18" x14ac:dyDescent="0.25">
      <c r="B69" s="346" t="str">
        <f>'Income Statement'!B69</f>
        <v>Supplies &amp; Materials</v>
      </c>
      <c r="C69" s="297"/>
      <c r="D69" s="297"/>
      <c r="E69" s="297"/>
      <c r="F69" s="297"/>
      <c r="G69" s="297"/>
      <c r="H69" s="297"/>
      <c r="I69" s="297"/>
      <c r="J69" s="297"/>
      <c r="K69" s="297"/>
      <c r="L69" s="297"/>
      <c r="M69" s="297"/>
      <c r="N69" s="297"/>
      <c r="P69" s="296"/>
      <c r="R69" s="349">
        <f t="shared" si="7"/>
        <v>0</v>
      </c>
    </row>
    <row r="70" spans="2:18" x14ac:dyDescent="0.25">
      <c r="B70" s="346" t="str">
        <f>'Income Statement'!B70</f>
        <v>Property Taxes - Real Estate</v>
      </c>
      <c r="C70" s="297"/>
      <c r="D70" s="297"/>
      <c r="E70" s="297"/>
      <c r="F70" s="297"/>
      <c r="G70" s="297"/>
      <c r="H70" s="297"/>
      <c r="I70" s="297"/>
      <c r="J70" s="297"/>
      <c r="K70" s="297"/>
      <c r="L70" s="297"/>
      <c r="M70" s="297"/>
      <c r="N70" s="297"/>
      <c r="P70" s="296"/>
      <c r="R70" s="349">
        <f t="shared" si="7"/>
        <v>0</v>
      </c>
    </row>
    <row r="71" spans="2:18" x14ac:dyDescent="0.25">
      <c r="B71" s="346" t="str">
        <f>'Income Statement'!B71</f>
        <v>Property Taxes - Personal Property</v>
      </c>
      <c r="C71" s="297"/>
      <c r="D71" s="297"/>
      <c r="E71" s="297"/>
      <c r="F71" s="297"/>
      <c r="G71" s="297"/>
      <c r="H71" s="297"/>
      <c r="I71" s="297"/>
      <c r="J71" s="297"/>
      <c r="K71" s="297"/>
      <c r="L71" s="297"/>
      <c r="M71" s="297"/>
      <c r="N71" s="297"/>
      <c r="P71" s="296"/>
      <c r="R71" s="349">
        <f t="shared" si="7"/>
        <v>0</v>
      </c>
    </row>
    <row r="72" spans="2:18" x14ac:dyDescent="0.25">
      <c r="B72" s="346" t="str">
        <f>'Income Statement'!B72</f>
        <v>Payroll Taxes</v>
      </c>
      <c r="C72" s="297"/>
      <c r="D72" s="297"/>
      <c r="E72" s="297"/>
      <c r="F72" s="297"/>
      <c r="G72" s="297"/>
      <c r="H72" s="297"/>
      <c r="I72" s="297"/>
      <c r="J72" s="297"/>
      <c r="K72" s="297"/>
      <c r="L72" s="297"/>
      <c r="M72" s="297"/>
      <c r="N72" s="297"/>
      <c r="P72" s="296"/>
      <c r="R72" s="349">
        <f t="shared" si="7"/>
        <v>0</v>
      </c>
    </row>
    <row r="73" spans="2:18" x14ac:dyDescent="0.25">
      <c r="B73" s="346" t="str">
        <f>'Income Statement'!B73</f>
        <v>State Taxes (NYSFT)</v>
      </c>
      <c r="C73" s="297"/>
      <c r="D73" s="297"/>
      <c r="E73" s="297"/>
      <c r="F73" s="297"/>
      <c r="G73" s="297"/>
      <c r="H73" s="297"/>
      <c r="I73" s="297"/>
      <c r="J73" s="297"/>
      <c r="K73" s="297"/>
      <c r="L73" s="297"/>
      <c r="M73" s="297"/>
      <c r="N73" s="297"/>
      <c r="P73" s="296"/>
      <c r="R73" s="349">
        <f t="shared" si="7"/>
        <v>0</v>
      </c>
    </row>
    <row r="74" spans="2:18" x14ac:dyDescent="0.25">
      <c r="B74" s="346" t="str">
        <f>'Income Statement'!B74</f>
        <v>State Taxes (PTET)</v>
      </c>
      <c r="C74" s="297"/>
      <c r="D74" s="297"/>
      <c r="E74" s="297"/>
      <c r="F74" s="297"/>
      <c r="G74" s="297"/>
      <c r="H74" s="297"/>
      <c r="I74" s="297"/>
      <c r="J74" s="297"/>
      <c r="K74" s="297"/>
      <c r="L74" s="297"/>
      <c r="M74" s="297"/>
      <c r="N74" s="297"/>
      <c r="P74" s="296"/>
      <c r="R74" s="349">
        <f t="shared" si="7"/>
        <v>0</v>
      </c>
    </row>
    <row r="75" spans="2:18" x14ac:dyDescent="0.25">
      <c r="B75" s="346" t="str">
        <f>'Income Statement'!B75</f>
        <v>Sales Tax</v>
      </c>
      <c r="C75" s="297"/>
      <c r="D75" s="297"/>
      <c r="E75" s="297"/>
      <c r="F75" s="297"/>
      <c r="G75" s="297"/>
      <c r="H75" s="297"/>
      <c r="I75" s="297"/>
      <c r="J75" s="297"/>
      <c r="K75" s="297"/>
      <c r="L75" s="297"/>
      <c r="M75" s="297"/>
      <c r="N75" s="297"/>
      <c r="P75" s="296"/>
      <c r="R75" s="349">
        <f t="shared" si="7"/>
        <v>0</v>
      </c>
    </row>
    <row r="76" spans="2:18" x14ac:dyDescent="0.25">
      <c r="B76" s="346" t="str">
        <f>'Income Statement'!B76</f>
        <v>Telephone/Cell Phone</v>
      </c>
      <c r="C76" s="297"/>
      <c r="D76" s="297"/>
      <c r="E76" s="297"/>
      <c r="F76" s="297"/>
      <c r="G76" s="297"/>
      <c r="H76" s="297"/>
      <c r="I76" s="297"/>
      <c r="J76" s="297"/>
      <c r="K76" s="297"/>
      <c r="L76" s="297"/>
      <c r="M76" s="297"/>
      <c r="N76" s="297"/>
      <c r="P76" s="296"/>
      <c r="R76" s="349">
        <f t="shared" si="7"/>
        <v>0</v>
      </c>
    </row>
    <row r="77" spans="2:18" x14ac:dyDescent="0.25">
      <c r="B77" s="346" t="str">
        <f>'Income Statement'!B77</f>
        <v>Small Tools</v>
      </c>
      <c r="C77" s="297"/>
      <c r="D77" s="297"/>
      <c r="E77" s="297"/>
      <c r="F77" s="297"/>
      <c r="G77" s="297"/>
      <c r="H77" s="297"/>
      <c r="I77" s="297"/>
      <c r="J77" s="297"/>
      <c r="K77" s="297"/>
      <c r="L77" s="297"/>
      <c r="M77" s="297"/>
      <c r="N77" s="297"/>
      <c r="P77" s="296"/>
      <c r="R77" s="349">
        <f t="shared" si="7"/>
        <v>0</v>
      </c>
    </row>
    <row r="78" spans="2:18" x14ac:dyDescent="0.25">
      <c r="B78" s="346" t="str">
        <f>'Income Statement'!B78</f>
        <v>Travel</v>
      </c>
      <c r="C78" s="297"/>
      <c r="D78" s="297"/>
      <c r="E78" s="297"/>
      <c r="F78" s="297"/>
      <c r="G78" s="297"/>
      <c r="H78" s="297"/>
      <c r="I78" s="297"/>
      <c r="J78" s="297"/>
      <c r="K78" s="297"/>
      <c r="L78" s="297"/>
      <c r="M78" s="297"/>
      <c r="N78" s="297"/>
      <c r="P78" s="296"/>
      <c r="R78" s="349">
        <f t="shared" si="7"/>
        <v>0</v>
      </c>
    </row>
    <row r="79" spans="2:18" x14ac:dyDescent="0.25">
      <c r="B79" s="346" t="str">
        <f>'Income Statement'!B79</f>
        <v>Uniforms</v>
      </c>
      <c r="C79" s="297"/>
      <c r="D79" s="297"/>
      <c r="E79" s="297"/>
      <c r="F79" s="297"/>
      <c r="G79" s="297"/>
      <c r="H79" s="297"/>
      <c r="I79" s="297"/>
      <c r="J79" s="297"/>
      <c r="K79" s="297"/>
      <c r="L79" s="297"/>
      <c r="M79" s="297"/>
      <c r="N79" s="297"/>
      <c r="P79" s="296"/>
      <c r="R79" s="349">
        <f t="shared" si="7"/>
        <v>0</v>
      </c>
    </row>
    <row r="80" spans="2:18" x14ac:dyDescent="0.25">
      <c r="B80" s="346" t="str">
        <f>'Income Statement'!B80</f>
        <v>Utilities</v>
      </c>
      <c r="C80" s="297"/>
      <c r="D80" s="297"/>
      <c r="E80" s="297"/>
      <c r="F80" s="297"/>
      <c r="G80" s="297"/>
      <c r="H80" s="297"/>
      <c r="I80" s="297"/>
      <c r="J80" s="297"/>
      <c r="K80" s="297"/>
      <c r="L80" s="297"/>
      <c r="M80" s="297"/>
      <c r="N80" s="297"/>
      <c r="P80" s="296"/>
      <c r="R80" s="349">
        <f t="shared" si="7"/>
        <v>0</v>
      </c>
    </row>
    <row r="81" spans="2:18" x14ac:dyDescent="0.25">
      <c r="B81" s="346" t="str">
        <f>'Income Statement'!B81</f>
        <v>Payroll Processing Fees</v>
      </c>
      <c r="C81" s="297"/>
      <c r="D81" s="297"/>
      <c r="E81" s="297"/>
      <c r="F81" s="297"/>
      <c r="G81" s="297"/>
      <c r="H81" s="297"/>
      <c r="I81" s="297"/>
      <c r="J81" s="297"/>
      <c r="K81" s="297"/>
      <c r="L81" s="297"/>
      <c r="M81" s="297"/>
      <c r="N81" s="297"/>
      <c r="P81" s="296"/>
      <c r="R81" s="349">
        <f t="shared" si="7"/>
        <v>0</v>
      </c>
    </row>
    <row r="82" spans="2:18" x14ac:dyDescent="0.25">
      <c r="B82" s="346" t="str">
        <f>'Income Statement'!B82</f>
        <v>Ask My Accountant</v>
      </c>
      <c r="C82" s="297"/>
      <c r="D82" s="297"/>
      <c r="E82" s="297"/>
      <c r="F82" s="297"/>
      <c r="G82" s="297"/>
      <c r="H82" s="297"/>
      <c r="I82" s="297"/>
      <c r="J82" s="297"/>
      <c r="K82" s="297"/>
      <c r="L82" s="297"/>
      <c r="M82" s="297"/>
      <c r="N82" s="297"/>
      <c r="P82" s="296"/>
      <c r="R82" s="349">
        <f t="shared" si="7"/>
        <v>0</v>
      </c>
    </row>
    <row r="83" spans="2:18" x14ac:dyDescent="0.25">
      <c r="B83" s="346" t="str">
        <f>'Income Statement'!B83</f>
        <v xml:space="preserve">Amortization Expense </v>
      </c>
      <c r="C83" s="297"/>
      <c r="D83" s="297"/>
      <c r="E83" s="297"/>
      <c r="F83" s="297"/>
      <c r="G83" s="297"/>
      <c r="H83" s="297"/>
      <c r="I83" s="297"/>
      <c r="J83" s="297"/>
      <c r="K83" s="297"/>
      <c r="L83" s="297"/>
      <c r="M83" s="297"/>
      <c r="N83" s="297"/>
      <c r="P83" s="296"/>
      <c r="R83" s="349">
        <f t="shared" si="7"/>
        <v>0</v>
      </c>
    </row>
    <row r="84" spans="2:18" x14ac:dyDescent="0.25">
      <c r="B84" s="346" t="str">
        <f>'Income Statement'!B84</f>
        <v>Depreciation Expense</v>
      </c>
      <c r="C84" s="297"/>
      <c r="D84" s="297"/>
      <c r="E84" s="297"/>
      <c r="F84" s="297"/>
      <c r="G84" s="297"/>
      <c r="H84" s="297"/>
      <c r="I84" s="297"/>
      <c r="J84" s="297"/>
      <c r="K84" s="297"/>
      <c r="L84" s="297"/>
      <c r="M84" s="297"/>
      <c r="N84" s="297"/>
      <c r="P84" s="296"/>
      <c r="R84" s="349">
        <f t="shared" si="7"/>
        <v>0</v>
      </c>
    </row>
    <row r="85" spans="2:18" x14ac:dyDescent="0.25">
      <c r="B85" s="346" t="str">
        <f>'Income Statement'!B85</f>
        <v>[Insert New Expense Here]</v>
      </c>
      <c r="C85" s="297"/>
      <c r="D85" s="297"/>
      <c r="E85" s="297"/>
      <c r="F85" s="297"/>
      <c r="G85" s="297"/>
      <c r="H85" s="297"/>
      <c r="I85" s="297"/>
      <c r="J85" s="297"/>
      <c r="K85" s="297"/>
      <c r="L85" s="297"/>
      <c r="M85" s="297"/>
      <c r="N85" s="297"/>
      <c r="P85" s="296"/>
      <c r="R85" s="349">
        <f t="shared" si="7"/>
        <v>0</v>
      </c>
    </row>
    <row r="86" spans="2:18" x14ac:dyDescent="0.25">
      <c r="B86" s="346" t="str">
        <f>'Income Statement'!B86</f>
        <v>[Insert New Expense Here]</v>
      </c>
      <c r="C86" s="297"/>
      <c r="D86" s="297"/>
      <c r="E86" s="297"/>
      <c r="F86" s="297"/>
      <c r="G86" s="297"/>
      <c r="H86" s="297"/>
      <c r="I86" s="297"/>
      <c r="J86" s="297"/>
      <c r="K86" s="297"/>
      <c r="L86" s="297"/>
      <c r="M86" s="297"/>
      <c r="N86" s="297"/>
      <c r="P86" s="296"/>
      <c r="R86" s="349">
        <f t="shared" si="7"/>
        <v>0</v>
      </c>
    </row>
    <row r="87" spans="2:18" x14ac:dyDescent="0.25">
      <c r="B87" s="346" t="str">
        <f>'Income Statement'!B87</f>
        <v>[Insert New Expense Here]</v>
      </c>
      <c r="C87" s="297"/>
      <c r="D87" s="297"/>
      <c r="E87" s="297"/>
      <c r="F87" s="297"/>
      <c r="G87" s="297"/>
      <c r="H87" s="297"/>
      <c r="I87" s="297"/>
      <c r="J87" s="297"/>
      <c r="K87" s="297"/>
      <c r="L87" s="297"/>
      <c r="M87" s="297"/>
      <c r="N87" s="297"/>
      <c r="P87" s="296"/>
      <c r="R87" s="349">
        <f t="shared" si="7"/>
        <v>0</v>
      </c>
    </row>
    <row r="88" spans="2:18" x14ac:dyDescent="0.25">
      <c r="B88" s="346" t="str">
        <f>'Income Statement'!B88</f>
        <v>[Insert New Expense Here]</v>
      </c>
      <c r="C88" s="297"/>
      <c r="D88" s="297"/>
      <c r="E88" s="297"/>
      <c r="F88" s="297"/>
      <c r="G88" s="297"/>
      <c r="H88" s="297"/>
      <c r="I88" s="297"/>
      <c r="J88" s="297"/>
      <c r="K88" s="297"/>
      <c r="L88" s="297"/>
      <c r="M88" s="297"/>
      <c r="N88" s="297"/>
      <c r="P88" s="296"/>
      <c r="R88" s="349">
        <f t="shared" si="7"/>
        <v>0</v>
      </c>
    </row>
    <row r="89" spans="2:18" s="332" customFormat="1" ht="15.75" thickBot="1" x14ac:dyDescent="0.3">
      <c r="B89" s="350" t="str">
        <f>'Income Statement'!B89</f>
        <v>Net Income/(Loss) - Book</v>
      </c>
      <c r="C89" s="350">
        <f t="shared" ref="C89:N89" si="8">C13-C24-C32</f>
        <v>0</v>
      </c>
      <c r="D89" s="350">
        <f t="shared" si="8"/>
        <v>0</v>
      </c>
      <c r="E89" s="350">
        <f t="shared" si="8"/>
        <v>0</v>
      </c>
      <c r="F89" s="350">
        <f t="shared" si="8"/>
        <v>0</v>
      </c>
      <c r="G89" s="350">
        <f t="shared" si="8"/>
        <v>0</v>
      </c>
      <c r="H89" s="350">
        <f t="shared" si="8"/>
        <v>0</v>
      </c>
      <c r="I89" s="350">
        <f t="shared" si="8"/>
        <v>0</v>
      </c>
      <c r="J89" s="350">
        <f t="shared" si="8"/>
        <v>0</v>
      </c>
      <c r="K89" s="350">
        <f t="shared" si="8"/>
        <v>0</v>
      </c>
      <c r="L89" s="350">
        <f t="shared" si="8"/>
        <v>0</v>
      </c>
      <c r="M89" s="350">
        <f t="shared" si="8"/>
        <v>0</v>
      </c>
      <c r="N89" s="350">
        <f t="shared" si="8"/>
        <v>0</v>
      </c>
      <c r="P89" s="350">
        <f>P13-P24-P32</f>
        <v>0</v>
      </c>
      <c r="R89" s="350">
        <f>R13-R24-R32</f>
        <v>0</v>
      </c>
    </row>
    <row r="90" spans="2:18" ht="15.75" thickTop="1" x14ac:dyDescent="0.25">
      <c r="B90" s="298"/>
      <c r="C90" s="298"/>
      <c r="D90" s="298"/>
      <c r="E90" s="298"/>
      <c r="F90" s="298"/>
      <c r="G90" s="298"/>
      <c r="H90" s="298"/>
      <c r="I90" s="298"/>
      <c r="J90" s="298"/>
      <c r="K90" s="298"/>
      <c r="L90" s="298"/>
      <c r="M90" s="298"/>
      <c r="N90" s="298"/>
      <c r="P90" s="298"/>
      <c r="R90" s="298"/>
    </row>
    <row r="91" spans="2:18" s="332" customFormat="1" x14ac:dyDescent="0.25">
      <c r="B91" s="351" t="str">
        <f>'Income Statement'!B134</f>
        <v>NON-INCOME DEPOSITS:</v>
      </c>
      <c r="C91" s="352">
        <f>SUM(C92:C110)</f>
        <v>0</v>
      </c>
      <c r="D91" s="352">
        <f t="shared" ref="D91:N91" si="9">SUM(D92:D110)</f>
        <v>0</v>
      </c>
      <c r="E91" s="352">
        <f t="shared" si="9"/>
        <v>0</v>
      </c>
      <c r="F91" s="352">
        <f t="shared" si="9"/>
        <v>0</v>
      </c>
      <c r="G91" s="352">
        <f t="shared" si="9"/>
        <v>0</v>
      </c>
      <c r="H91" s="352">
        <f t="shared" si="9"/>
        <v>0</v>
      </c>
      <c r="I91" s="352">
        <f t="shared" si="9"/>
        <v>0</v>
      </c>
      <c r="J91" s="352">
        <f t="shared" si="9"/>
        <v>0</v>
      </c>
      <c r="K91" s="352">
        <f t="shared" si="9"/>
        <v>0</v>
      </c>
      <c r="L91" s="352">
        <f t="shared" si="9"/>
        <v>0</v>
      </c>
      <c r="M91" s="352">
        <f t="shared" si="9"/>
        <v>0</v>
      </c>
      <c r="N91" s="352">
        <f t="shared" si="9"/>
        <v>0</v>
      </c>
      <c r="P91" s="343">
        <f>SUM(P92:P110)</f>
        <v>0</v>
      </c>
      <c r="R91" s="352">
        <f>SUM(R92:R110)</f>
        <v>0</v>
      </c>
    </row>
    <row r="92" spans="2:18" x14ac:dyDescent="0.25">
      <c r="B92" s="354" t="str">
        <f>'Income Statement'!B135</f>
        <v>Transfers/Payments from [Bank Name, Acct Type, Last 4 Digits of Acct #]</v>
      </c>
      <c r="C92" s="300"/>
      <c r="D92" s="300"/>
      <c r="E92" s="300"/>
      <c r="F92" s="300"/>
      <c r="G92" s="300"/>
      <c r="H92" s="300"/>
      <c r="I92" s="300"/>
      <c r="J92" s="300"/>
      <c r="K92" s="300"/>
      <c r="L92" s="300"/>
      <c r="M92" s="300"/>
      <c r="N92" s="300"/>
      <c r="P92" s="296"/>
      <c r="R92" s="353">
        <f>SUM(C92:P92)</f>
        <v>0</v>
      </c>
    </row>
    <row r="93" spans="2:18" x14ac:dyDescent="0.25">
      <c r="B93" s="354" t="str">
        <f>'Income Statement'!B136</f>
        <v>Transfers/Payments from [Bank Name, Acct Type, Last 4 Digits of Acct #]</v>
      </c>
      <c r="C93" s="300"/>
      <c r="D93" s="300"/>
      <c r="E93" s="300"/>
      <c r="F93" s="300"/>
      <c r="G93" s="300"/>
      <c r="H93" s="300"/>
      <c r="I93" s="300"/>
      <c r="J93" s="300"/>
      <c r="K93" s="300"/>
      <c r="L93" s="300"/>
      <c r="M93" s="300"/>
      <c r="N93" s="300"/>
      <c r="P93" s="296"/>
      <c r="R93" s="353">
        <f t="shared" ref="R93:R106" si="10">SUM(C93:P93)</f>
        <v>0</v>
      </c>
    </row>
    <row r="94" spans="2:18" x14ac:dyDescent="0.25">
      <c r="B94" s="354" t="str">
        <f>'Income Statement'!B137</f>
        <v>Transfers/Payments from [Bank Name, Acct Type, Last 4 Digits of Acct #]</v>
      </c>
      <c r="C94" s="300"/>
      <c r="D94" s="300"/>
      <c r="E94" s="300"/>
      <c r="F94" s="300"/>
      <c r="G94" s="300"/>
      <c r="H94" s="300"/>
      <c r="I94" s="300"/>
      <c r="J94" s="300"/>
      <c r="K94" s="300"/>
      <c r="L94" s="300"/>
      <c r="M94" s="300"/>
      <c r="N94" s="300"/>
      <c r="P94" s="296"/>
      <c r="R94" s="353">
        <f t="shared" si="10"/>
        <v>0</v>
      </c>
    </row>
    <row r="95" spans="2:18" x14ac:dyDescent="0.25">
      <c r="B95" s="354" t="str">
        <f>'Income Statement'!B138</f>
        <v>Fixed Asset Sales Proceeds (List out below)</v>
      </c>
      <c r="C95" s="300"/>
      <c r="D95" s="300"/>
      <c r="E95" s="300"/>
      <c r="F95" s="300"/>
      <c r="G95" s="300"/>
      <c r="H95" s="300"/>
      <c r="I95" s="300"/>
      <c r="J95" s="300"/>
      <c r="K95" s="300"/>
      <c r="L95" s="300"/>
      <c r="M95" s="300"/>
      <c r="N95" s="300"/>
      <c r="P95" s="296"/>
      <c r="R95" s="353">
        <f t="shared" si="10"/>
        <v>0</v>
      </c>
    </row>
    <row r="96" spans="2:18" x14ac:dyDescent="0.25">
      <c r="B96" s="354" t="str">
        <f>'Income Statement'!B139</f>
        <v>[Loan Provider, Acct Type, Last 4 Digits of Acct #] Proceeds</v>
      </c>
      <c r="C96" s="300"/>
      <c r="D96" s="300"/>
      <c r="E96" s="300"/>
      <c r="F96" s="300"/>
      <c r="G96" s="300"/>
      <c r="H96" s="300"/>
      <c r="I96" s="300"/>
      <c r="J96" s="300"/>
      <c r="K96" s="300"/>
      <c r="L96" s="300"/>
      <c r="M96" s="300"/>
      <c r="N96" s="300"/>
      <c r="P96" s="296"/>
      <c r="R96" s="353">
        <f t="shared" si="10"/>
        <v>0</v>
      </c>
    </row>
    <row r="97" spans="2:18" x14ac:dyDescent="0.25">
      <c r="B97" s="354" t="str">
        <f>'Income Statement'!B140</f>
        <v>[Loan Provider, Acct Type, Last 4 Digits of Acct #] Proceeds</v>
      </c>
      <c r="C97" s="300"/>
      <c r="D97" s="300"/>
      <c r="E97" s="300"/>
      <c r="F97" s="300"/>
      <c r="G97" s="300"/>
      <c r="H97" s="300"/>
      <c r="I97" s="300"/>
      <c r="J97" s="300"/>
      <c r="K97" s="300"/>
      <c r="L97" s="300"/>
      <c r="M97" s="300"/>
      <c r="N97" s="300"/>
      <c r="P97" s="296"/>
      <c r="R97" s="353">
        <f t="shared" si="10"/>
        <v>0</v>
      </c>
    </row>
    <row r="98" spans="2:18" x14ac:dyDescent="0.25">
      <c r="B98" s="354" t="str">
        <f>'Income Statement'!B141</f>
        <v>[Loan Provider, Acct Type, Last 4 Digits of Acct #] Proceeds</v>
      </c>
      <c r="C98" s="300"/>
      <c r="D98" s="300"/>
      <c r="E98" s="300"/>
      <c r="F98" s="300"/>
      <c r="G98" s="300"/>
      <c r="H98" s="300"/>
      <c r="I98" s="300"/>
      <c r="J98" s="300"/>
      <c r="K98" s="300"/>
      <c r="L98" s="300"/>
      <c r="M98" s="300"/>
      <c r="N98" s="300"/>
      <c r="P98" s="296"/>
      <c r="R98" s="353">
        <f t="shared" si="10"/>
        <v>0</v>
      </c>
    </row>
    <row r="99" spans="2:18" x14ac:dyDescent="0.25">
      <c r="B99" s="354" t="str">
        <f>'Income Statement'!B142</f>
        <v xml:space="preserve">Loans from Partner: </v>
      </c>
      <c r="C99" s="300"/>
      <c r="D99" s="300"/>
      <c r="E99" s="300"/>
      <c r="F99" s="300"/>
      <c r="G99" s="300"/>
      <c r="H99" s="300"/>
      <c r="I99" s="300"/>
      <c r="J99" s="300"/>
      <c r="K99" s="300"/>
      <c r="L99" s="300"/>
      <c r="M99" s="300"/>
      <c r="N99" s="300"/>
      <c r="P99" s="296"/>
      <c r="R99" s="353">
        <f t="shared" si="10"/>
        <v>0</v>
      </c>
    </row>
    <row r="100" spans="2:18" x14ac:dyDescent="0.25">
      <c r="B100" s="354" t="str">
        <f>'Income Statement'!B143</f>
        <v xml:space="preserve">Loans from Partner: </v>
      </c>
      <c r="C100" s="300"/>
      <c r="D100" s="300"/>
      <c r="E100" s="300"/>
      <c r="F100" s="300"/>
      <c r="G100" s="300"/>
      <c r="H100" s="300"/>
      <c r="I100" s="300"/>
      <c r="J100" s="300"/>
      <c r="K100" s="300"/>
      <c r="L100" s="300"/>
      <c r="M100" s="300"/>
      <c r="N100" s="300"/>
      <c r="P100" s="296"/>
      <c r="R100" s="353">
        <f t="shared" si="10"/>
        <v>0</v>
      </c>
    </row>
    <row r="101" spans="2:18" x14ac:dyDescent="0.25">
      <c r="B101" s="354" t="str">
        <f>'Income Statement'!B144</f>
        <v xml:space="preserve">Loans from Partner: </v>
      </c>
      <c r="C101" s="300"/>
      <c r="D101" s="300"/>
      <c r="E101" s="300"/>
      <c r="F101" s="300"/>
      <c r="G101" s="300"/>
      <c r="H101" s="300"/>
      <c r="I101" s="300"/>
      <c r="J101" s="300"/>
      <c r="K101" s="300"/>
      <c r="L101" s="300"/>
      <c r="M101" s="300"/>
      <c r="N101" s="300"/>
      <c r="P101" s="296"/>
      <c r="R101" s="353">
        <f t="shared" si="10"/>
        <v>0</v>
      </c>
    </row>
    <row r="102" spans="2:18" x14ac:dyDescent="0.25">
      <c r="B102" s="354" t="str">
        <f>'Income Statement'!B145</f>
        <v>Loans to Partner:  Repayments</v>
      </c>
      <c r="C102" s="300"/>
      <c r="D102" s="300"/>
      <c r="E102" s="300"/>
      <c r="F102" s="300"/>
      <c r="G102" s="300"/>
      <c r="H102" s="300"/>
      <c r="I102" s="300"/>
      <c r="J102" s="300"/>
      <c r="K102" s="300"/>
      <c r="L102" s="300"/>
      <c r="M102" s="300"/>
      <c r="N102" s="300"/>
      <c r="P102" s="296"/>
      <c r="R102" s="353">
        <f t="shared" si="10"/>
        <v>0</v>
      </c>
    </row>
    <row r="103" spans="2:18" x14ac:dyDescent="0.25">
      <c r="B103" s="354" t="str">
        <f>'Income Statement'!B146</f>
        <v>Loans to Partner:  Repayments</v>
      </c>
      <c r="C103" s="300"/>
      <c r="D103" s="300"/>
      <c r="E103" s="300"/>
      <c r="F103" s="300"/>
      <c r="G103" s="300"/>
      <c r="H103" s="300"/>
      <c r="I103" s="300"/>
      <c r="J103" s="300"/>
      <c r="K103" s="300"/>
      <c r="L103" s="300"/>
      <c r="M103" s="300"/>
      <c r="N103" s="300"/>
      <c r="P103" s="296"/>
      <c r="R103" s="353">
        <f t="shared" si="10"/>
        <v>0</v>
      </c>
    </row>
    <row r="104" spans="2:18" x14ac:dyDescent="0.25">
      <c r="B104" s="354" t="str">
        <f>'Income Statement'!B147</f>
        <v>Loans to Partner:  Repayments</v>
      </c>
      <c r="C104" s="300"/>
      <c r="D104" s="300"/>
      <c r="E104" s="300"/>
      <c r="F104" s="300"/>
      <c r="G104" s="300"/>
      <c r="H104" s="300"/>
      <c r="I104" s="300"/>
      <c r="J104" s="300"/>
      <c r="K104" s="300"/>
      <c r="L104" s="300"/>
      <c r="M104" s="300"/>
      <c r="N104" s="300"/>
      <c r="P104" s="296"/>
      <c r="R104" s="353">
        <f t="shared" si="10"/>
        <v>0</v>
      </c>
    </row>
    <row r="105" spans="2:18" x14ac:dyDescent="0.25">
      <c r="B105" s="354" t="str">
        <f>'Income Statement'!B148</f>
        <v xml:space="preserve">Partner Contributions: </v>
      </c>
      <c r="C105" s="300"/>
      <c r="D105" s="300"/>
      <c r="E105" s="300"/>
      <c r="F105" s="300"/>
      <c r="G105" s="300"/>
      <c r="H105" s="300"/>
      <c r="I105" s="300"/>
      <c r="J105" s="300"/>
      <c r="K105" s="300"/>
      <c r="L105" s="300"/>
      <c r="M105" s="300"/>
      <c r="N105" s="300"/>
      <c r="P105" s="296"/>
      <c r="R105" s="353">
        <f t="shared" si="10"/>
        <v>0</v>
      </c>
    </row>
    <row r="106" spans="2:18" x14ac:dyDescent="0.25">
      <c r="B106" s="354" t="str">
        <f>'Income Statement'!B149</f>
        <v xml:space="preserve">Partner Contributions: </v>
      </c>
      <c r="C106" s="300"/>
      <c r="D106" s="300"/>
      <c r="E106" s="300"/>
      <c r="F106" s="300"/>
      <c r="G106" s="300"/>
      <c r="H106" s="300"/>
      <c r="I106" s="300"/>
      <c r="J106" s="300"/>
      <c r="K106" s="300"/>
      <c r="L106" s="300"/>
      <c r="M106" s="300"/>
      <c r="N106" s="300"/>
      <c r="P106" s="296"/>
      <c r="R106" s="353">
        <f t="shared" si="10"/>
        <v>0</v>
      </c>
    </row>
    <row r="107" spans="2:18" x14ac:dyDescent="0.25">
      <c r="B107" s="354" t="str">
        <f>'Income Statement'!B150</f>
        <v xml:space="preserve">Partner Contributions: </v>
      </c>
      <c r="C107" s="300"/>
      <c r="D107" s="300"/>
      <c r="E107" s="300"/>
      <c r="F107" s="300"/>
      <c r="G107" s="300"/>
      <c r="H107" s="300"/>
      <c r="I107" s="300"/>
      <c r="J107" s="300"/>
      <c r="K107" s="300"/>
      <c r="L107" s="300"/>
      <c r="M107" s="300"/>
      <c r="N107" s="300"/>
      <c r="P107" s="296"/>
      <c r="R107" s="353">
        <f t="shared" ref="R107:R111" si="11">SUM(C107:P107)</f>
        <v>0</v>
      </c>
    </row>
    <row r="108" spans="2:18" x14ac:dyDescent="0.25">
      <c r="B108" s="354" t="str">
        <f>'Income Statement'!B151</f>
        <v>Deposits from Cash on Hand</v>
      </c>
      <c r="C108" s="300"/>
      <c r="D108" s="300"/>
      <c r="E108" s="300"/>
      <c r="F108" s="300"/>
      <c r="G108" s="300"/>
      <c r="H108" s="300"/>
      <c r="I108" s="300"/>
      <c r="J108" s="300"/>
      <c r="K108" s="300"/>
      <c r="L108" s="300"/>
      <c r="M108" s="300"/>
      <c r="N108" s="300"/>
      <c r="P108" s="296"/>
      <c r="R108" s="353">
        <f t="shared" si="11"/>
        <v>0</v>
      </c>
    </row>
    <row r="109" spans="2:18" x14ac:dyDescent="0.25">
      <c r="B109" s="354" t="str">
        <f>'Income Statement'!B152</f>
        <v>[Insert New Non-Income Deposits Here]</v>
      </c>
      <c r="C109" s="300"/>
      <c r="D109" s="300"/>
      <c r="E109" s="300"/>
      <c r="F109" s="300"/>
      <c r="G109" s="300"/>
      <c r="H109" s="300"/>
      <c r="I109" s="300"/>
      <c r="J109" s="300"/>
      <c r="K109" s="300"/>
      <c r="L109" s="300"/>
      <c r="M109" s="300"/>
      <c r="N109" s="300"/>
      <c r="P109" s="296"/>
      <c r="R109" s="353">
        <f t="shared" si="11"/>
        <v>0</v>
      </c>
    </row>
    <row r="110" spans="2:18" x14ac:dyDescent="0.25">
      <c r="B110" s="354" t="str">
        <f>'Income Statement'!B153</f>
        <v>[Insert New Non-Income Deposits Here]</v>
      </c>
      <c r="C110" s="300"/>
      <c r="D110" s="300"/>
      <c r="E110" s="300"/>
      <c r="F110" s="300"/>
      <c r="G110" s="300"/>
      <c r="H110" s="300"/>
      <c r="I110" s="300"/>
      <c r="J110" s="300"/>
      <c r="K110" s="300"/>
      <c r="L110" s="300"/>
      <c r="M110" s="300"/>
      <c r="N110" s="300"/>
      <c r="P110" s="296"/>
      <c r="R110" s="353">
        <f t="shared" si="11"/>
        <v>0</v>
      </c>
    </row>
    <row r="111" spans="2:18" x14ac:dyDescent="0.25">
      <c r="B111" s="354" t="str">
        <f>'Income Statement'!B154</f>
        <v>[Insert New Non-Income Deposits Here]</v>
      </c>
      <c r="C111" s="300"/>
      <c r="D111" s="300"/>
      <c r="E111" s="300"/>
      <c r="F111" s="300"/>
      <c r="G111" s="300"/>
      <c r="H111" s="300"/>
      <c r="I111" s="300"/>
      <c r="J111" s="300"/>
      <c r="K111" s="300"/>
      <c r="L111" s="300"/>
      <c r="M111" s="300"/>
      <c r="N111" s="300"/>
      <c r="P111" s="296"/>
      <c r="R111" s="353">
        <f t="shared" si="11"/>
        <v>0</v>
      </c>
    </row>
    <row r="112" spans="2:18" x14ac:dyDescent="0.25">
      <c r="D112" s="298"/>
      <c r="E112" s="298"/>
      <c r="F112" s="298"/>
      <c r="G112" s="298"/>
      <c r="H112" s="298"/>
      <c r="I112" s="298"/>
      <c r="J112" s="298"/>
      <c r="K112" s="298"/>
      <c r="L112" s="298"/>
      <c r="M112" s="298"/>
      <c r="N112" s="298"/>
      <c r="P112" s="298"/>
      <c r="R112" s="298"/>
    </row>
    <row r="113" spans="2:18" s="332" customFormat="1" x14ac:dyDescent="0.25">
      <c r="B113" s="355" t="str">
        <f>'Income Statement'!B156</f>
        <v>NON-EXPENSE WITHDRAWALS:</v>
      </c>
      <c r="C113" s="356">
        <f>SUM(C114:C136)</f>
        <v>0</v>
      </c>
      <c r="D113" s="356">
        <f t="shared" ref="D113:N113" si="12">SUM(D114:D136)</f>
        <v>0</v>
      </c>
      <c r="E113" s="356">
        <f t="shared" si="12"/>
        <v>0</v>
      </c>
      <c r="F113" s="356">
        <f t="shared" si="12"/>
        <v>0</v>
      </c>
      <c r="G113" s="356">
        <f t="shared" si="12"/>
        <v>0</v>
      </c>
      <c r="H113" s="356">
        <f t="shared" si="12"/>
        <v>0</v>
      </c>
      <c r="I113" s="356">
        <f t="shared" si="12"/>
        <v>0</v>
      </c>
      <c r="J113" s="356">
        <f t="shared" si="12"/>
        <v>0</v>
      </c>
      <c r="K113" s="356">
        <f t="shared" si="12"/>
        <v>0</v>
      </c>
      <c r="L113" s="356">
        <f t="shared" si="12"/>
        <v>0</v>
      </c>
      <c r="M113" s="356">
        <f t="shared" si="12"/>
        <v>0</v>
      </c>
      <c r="N113" s="356">
        <f t="shared" si="12"/>
        <v>0</v>
      </c>
      <c r="P113" s="343">
        <f>SUM(P114:P136)</f>
        <v>0</v>
      </c>
      <c r="R113" s="356">
        <f>SUM(R114:R136)</f>
        <v>0</v>
      </c>
    </row>
    <row r="114" spans="2:18" x14ac:dyDescent="0.25">
      <c r="B114" s="357" t="str">
        <f>'Income Statement'!B157</f>
        <v>Transfers to [Bank Name, Acct Type, Last 4 Digits of Acct #]</v>
      </c>
      <c r="C114" s="301"/>
      <c r="D114" s="301"/>
      <c r="E114" s="301"/>
      <c r="F114" s="301"/>
      <c r="G114" s="301"/>
      <c r="H114" s="301"/>
      <c r="I114" s="301"/>
      <c r="J114" s="301"/>
      <c r="K114" s="301"/>
      <c r="L114" s="301"/>
      <c r="M114" s="301"/>
      <c r="N114" s="301"/>
      <c r="P114" s="296"/>
      <c r="R114" s="358">
        <f>SUM(C114:P114)</f>
        <v>0</v>
      </c>
    </row>
    <row r="115" spans="2:18" x14ac:dyDescent="0.25">
      <c r="B115" s="357" t="str">
        <f>'Income Statement'!B158</f>
        <v>Transfers to [Bank Name, Acct Type, Last 4 Digits of Acct #]</v>
      </c>
      <c r="C115" s="301"/>
      <c r="D115" s="301"/>
      <c r="E115" s="301"/>
      <c r="F115" s="301"/>
      <c r="G115" s="301"/>
      <c r="H115" s="301"/>
      <c r="I115" s="301"/>
      <c r="J115" s="301"/>
      <c r="K115" s="301"/>
      <c r="L115" s="301"/>
      <c r="M115" s="301"/>
      <c r="N115" s="301"/>
      <c r="P115" s="296"/>
      <c r="R115" s="358">
        <f t="shared" ref="R115:R132" si="13">SUM(C115:P115)</f>
        <v>0</v>
      </c>
    </row>
    <row r="116" spans="2:18" x14ac:dyDescent="0.25">
      <c r="B116" s="357" t="str">
        <f>'Income Statement'!B159</f>
        <v>Transfers to [Bank Name, Acct Type, Last 4 Digits of Acct #]</v>
      </c>
      <c r="C116" s="301"/>
      <c r="D116" s="301"/>
      <c r="E116" s="301"/>
      <c r="F116" s="301"/>
      <c r="G116" s="301"/>
      <c r="H116" s="301"/>
      <c r="I116" s="301"/>
      <c r="J116" s="301"/>
      <c r="K116" s="301"/>
      <c r="L116" s="301"/>
      <c r="M116" s="301"/>
      <c r="N116" s="301"/>
      <c r="P116" s="296"/>
      <c r="R116" s="358">
        <f t="shared" si="13"/>
        <v>0</v>
      </c>
    </row>
    <row r="117" spans="2:18" x14ac:dyDescent="0.25">
      <c r="B117" s="357" t="str">
        <f>'Income Statement'!B160</f>
        <v>Fixed Asset Purchases (List out below)</v>
      </c>
      <c r="C117" s="301"/>
      <c r="D117" s="301"/>
      <c r="E117" s="301"/>
      <c r="F117" s="301"/>
      <c r="G117" s="301"/>
      <c r="H117" s="301"/>
      <c r="I117" s="301"/>
      <c r="J117" s="301"/>
      <c r="K117" s="301"/>
      <c r="L117" s="301"/>
      <c r="M117" s="301"/>
      <c r="N117" s="301"/>
      <c r="P117" s="296"/>
      <c r="R117" s="358">
        <f t="shared" si="13"/>
        <v>0</v>
      </c>
    </row>
    <row r="118" spans="2:18" x14ac:dyDescent="0.25">
      <c r="B118" s="357" t="str">
        <f>'Income Statement'!B161</f>
        <v>[Credit Card Name, Acct Type, Last 4 Digits of Acct #] Payments</v>
      </c>
      <c r="C118" s="301"/>
      <c r="D118" s="301"/>
      <c r="E118" s="301"/>
      <c r="F118" s="301"/>
      <c r="G118" s="301"/>
      <c r="H118" s="301"/>
      <c r="I118" s="301"/>
      <c r="J118" s="301"/>
      <c r="K118" s="301"/>
      <c r="L118" s="301"/>
      <c r="M118" s="301"/>
      <c r="N118" s="301"/>
      <c r="P118" s="296"/>
      <c r="R118" s="358">
        <f t="shared" si="13"/>
        <v>0</v>
      </c>
    </row>
    <row r="119" spans="2:18" x14ac:dyDescent="0.25">
      <c r="B119" s="357" t="str">
        <f>'Income Statement'!B162</f>
        <v>[Credit Card Name, Acct Type, Last 4 Digits of Acct #] Payments</v>
      </c>
      <c r="C119" s="301"/>
      <c r="D119" s="301"/>
      <c r="E119" s="301"/>
      <c r="F119" s="301"/>
      <c r="G119" s="301"/>
      <c r="H119" s="301"/>
      <c r="I119" s="301"/>
      <c r="J119" s="301"/>
      <c r="K119" s="301"/>
      <c r="L119" s="301"/>
      <c r="M119" s="301"/>
      <c r="N119" s="301"/>
      <c r="P119" s="296"/>
      <c r="R119" s="358">
        <f t="shared" si="13"/>
        <v>0</v>
      </c>
    </row>
    <row r="120" spans="2:18" x14ac:dyDescent="0.25">
      <c r="B120" s="357" t="str">
        <f>'Income Statement'!B163</f>
        <v>[Credit Card Name, Acct Type, Last 4 Digits of Acct #] Payments</v>
      </c>
      <c r="C120" s="299"/>
      <c r="D120" s="299"/>
      <c r="E120" s="299"/>
      <c r="F120" s="299"/>
      <c r="G120" s="299"/>
      <c r="H120" s="299"/>
      <c r="I120" s="299"/>
      <c r="J120" s="299"/>
      <c r="K120" s="299"/>
      <c r="L120" s="299"/>
      <c r="M120" s="299"/>
      <c r="N120" s="299"/>
      <c r="P120" s="296"/>
      <c r="R120" s="358">
        <f t="shared" si="13"/>
        <v>0</v>
      </c>
    </row>
    <row r="121" spans="2:18" x14ac:dyDescent="0.25">
      <c r="B121" s="357" t="str">
        <f>'Income Statement'!B164</f>
        <v>[Loan Provider, Acct Type, Last 4 Digits of Acct #] Payments</v>
      </c>
      <c r="C121" s="301"/>
      <c r="D121" s="301"/>
      <c r="E121" s="301"/>
      <c r="F121" s="301"/>
      <c r="G121" s="301"/>
      <c r="H121" s="301"/>
      <c r="I121" s="301"/>
      <c r="J121" s="301"/>
      <c r="K121" s="301"/>
      <c r="L121" s="301"/>
      <c r="M121" s="301"/>
      <c r="N121" s="301"/>
      <c r="P121" s="296"/>
      <c r="R121" s="358">
        <f t="shared" si="13"/>
        <v>0</v>
      </c>
    </row>
    <row r="122" spans="2:18" x14ac:dyDescent="0.25">
      <c r="B122" s="357" t="str">
        <f>'Income Statement'!B165</f>
        <v>[Loan Provider, Acct Type, Last 4 Digits of Acct #] Payments</v>
      </c>
      <c r="C122" s="301"/>
      <c r="D122" s="301"/>
      <c r="E122" s="301"/>
      <c r="F122" s="301"/>
      <c r="G122" s="301"/>
      <c r="H122" s="301"/>
      <c r="I122" s="301"/>
      <c r="J122" s="301"/>
      <c r="K122" s="301"/>
      <c r="L122" s="301"/>
      <c r="M122" s="301"/>
      <c r="N122" s="301"/>
      <c r="P122" s="296"/>
      <c r="R122" s="358">
        <f t="shared" si="13"/>
        <v>0</v>
      </c>
    </row>
    <row r="123" spans="2:18" x14ac:dyDescent="0.25">
      <c r="B123" s="357" t="str">
        <f>'Income Statement'!B166</f>
        <v>[Loan Provider, Acct Type, Last 4 Digits of Acct #] Payments</v>
      </c>
      <c r="C123" s="301"/>
      <c r="D123" s="301"/>
      <c r="E123" s="301"/>
      <c r="F123" s="301"/>
      <c r="G123" s="301"/>
      <c r="H123" s="301"/>
      <c r="I123" s="301"/>
      <c r="J123" s="301"/>
      <c r="K123" s="301"/>
      <c r="L123" s="301"/>
      <c r="M123" s="301"/>
      <c r="N123" s="301"/>
      <c r="P123" s="296"/>
      <c r="R123" s="358">
        <f t="shared" si="13"/>
        <v>0</v>
      </c>
    </row>
    <row r="124" spans="2:18" x14ac:dyDescent="0.25">
      <c r="B124" s="357" t="str">
        <f>'Income Statement'!B167</f>
        <v>Loans from Partner:  Repayments</v>
      </c>
      <c r="C124" s="301"/>
      <c r="D124" s="301"/>
      <c r="E124" s="301"/>
      <c r="F124" s="301"/>
      <c r="G124" s="301"/>
      <c r="H124" s="301"/>
      <c r="I124" s="301"/>
      <c r="J124" s="301"/>
      <c r="K124" s="301"/>
      <c r="L124" s="301"/>
      <c r="M124" s="301"/>
      <c r="N124" s="301"/>
      <c r="P124" s="296"/>
      <c r="R124" s="358">
        <f t="shared" si="13"/>
        <v>0</v>
      </c>
    </row>
    <row r="125" spans="2:18" x14ac:dyDescent="0.25">
      <c r="B125" s="357" t="str">
        <f>'Income Statement'!B168</f>
        <v>Loans from Partner:  Repayments</v>
      </c>
      <c r="C125" s="301"/>
      <c r="D125" s="301"/>
      <c r="E125" s="301"/>
      <c r="F125" s="301"/>
      <c r="G125" s="301"/>
      <c r="H125" s="301"/>
      <c r="I125" s="301"/>
      <c r="J125" s="301"/>
      <c r="K125" s="301"/>
      <c r="L125" s="301"/>
      <c r="M125" s="301"/>
      <c r="N125" s="301"/>
      <c r="P125" s="296"/>
      <c r="R125" s="358">
        <f t="shared" si="13"/>
        <v>0</v>
      </c>
    </row>
    <row r="126" spans="2:18" x14ac:dyDescent="0.25">
      <c r="B126" s="357" t="str">
        <f>'Income Statement'!B169</f>
        <v>Loans from Partner:  Repayments</v>
      </c>
      <c r="C126" s="301"/>
      <c r="D126" s="301"/>
      <c r="E126" s="301"/>
      <c r="F126" s="301"/>
      <c r="G126" s="301"/>
      <c r="H126" s="301"/>
      <c r="I126" s="301"/>
      <c r="J126" s="301"/>
      <c r="K126" s="301"/>
      <c r="L126" s="301"/>
      <c r="M126" s="301"/>
      <c r="N126" s="301"/>
      <c r="P126" s="296"/>
      <c r="R126" s="358">
        <f t="shared" si="13"/>
        <v>0</v>
      </c>
    </row>
    <row r="127" spans="2:18" x14ac:dyDescent="0.25">
      <c r="B127" s="357" t="str">
        <f>'Income Statement'!B170</f>
        <v xml:space="preserve">Loans to Partner: </v>
      </c>
      <c r="C127" s="301"/>
      <c r="D127" s="301"/>
      <c r="E127" s="301"/>
      <c r="F127" s="301"/>
      <c r="G127" s="301"/>
      <c r="H127" s="301"/>
      <c r="I127" s="301"/>
      <c r="J127" s="301"/>
      <c r="K127" s="301"/>
      <c r="L127" s="301"/>
      <c r="M127" s="301"/>
      <c r="N127" s="301"/>
      <c r="P127" s="296"/>
      <c r="R127" s="358">
        <f t="shared" si="13"/>
        <v>0</v>
      </c>
    </row>
    <row r="128" spans="2:18" x14ac:dyDescent="0.25">
      <c r="B128" s="357" t="str">
        <f>'Income Statement'!B171</f>
        <v xml:space="preserve">Loans to Partner: </v>
      </c>
      <c r="C128" s="301"/>
      <c r="D128" s="301"/>
      <c r="E128" s="301"/>
      <c r="F128" s="301"/>
      <c r="G128" s="301"/>
      <c r="H128" s="301"/>
      <c r="I128" s="301"/>
      <c r="J128" s="301"/>
      <c r="K128" s="301"/>
      <c r="L128" s="301"/>
      <c r="M128" s="301"/>
      <c r="N128" s="301"/>
      <c r="P128" s="296"/>
      <c r="R128" s="358">
        <f t="shared" si="13"/>
        <v>0</v>
      </c>
    </row>
    <row r="129" spans="2:18" x14ac:dyDescent="0.25">
      <c r="B129" s="357" t="str">
        <f>'Income Statement'!B172</f>
        <v xml:space="preserve">Loans to Partner: </v>
      </c>
      <c r="C129" s="301"/>
      <c r="D129" s="301"/>
      <c r="E129" s="301"/>
      <c r="F129" s="301"/>
      <c r="G129" s="301"/>
      <c r="H129" s="301"/>
      <c r="I129" s="301"/>
      <c r="J129" s="301"/>
      <c r="K129" s="301"/>
      <c r="L129" s="301"/>
      <c r="M129" s="301"/>
      <c r="N129" s="301"/>
      <c r="P129" s="296"/>
      <c r="R129" s="358">
        <f t="shared" si="13"/>
        <v>0</v>
      </c>
    </row>
    <row r="130" spans="2:18" x14ac:dyDescent="0.25">
      <c r="B130" s="357" t="str">
        <f>'Income Statement'!B173</f>
        <v xml:space="preserve">Partner Distributions: </v>
      </c>
      <c r="C130" s="301"/>
      <c r="D130" s="301"/>
      <c r="E130" s="301"/>
      <c r="F130" s="301"/>
      <c r="G130" s="301"/>
      <c r="H130" s="301"/>
      <c r="I130" s="301"/>
      <c r="J130" s="301"/>
      <c r="K130" s="301"/>
      <c r="L130" s="301"/>
      <c r="M130" s="301"/>
      <c r="N130" s="301"/>
      <c r="P130" s="296"/>
      <c r="R130" s="358">
        <f t="shared" si="13"/>
        <v>0</v>
      </c>
    </row>
    <row r="131" spans="2:18" x14ac:dyDescent="0.25">
      <c r="B131" s="357" t="str">
        <f>'Income Statement'!B174</f>
        <v xml:space="preserve">Partner Distributions: </v>
      </c>
      <c r="C131" s="301"/>
      <c r="D131" s="301"/>
      <c r="E131" s="301"/>
      <c r="F131" s="301"/>
      <c r="G131" s="301"/>
      <c r="H131" s="301"/>
      <c r="I131" s="301"/>
      <c r="J131" s="301"/>
      <c r="K131" s="301"/>
      <c r="L131" s="301"/>
      <c r="M131" s="301"/>
      <c r="N131" s="301"/>
      <c r="P131" s="296"/>
      <c r="R131" s="358">
        <f t="shared" si="13"/>
        <v>0</v>
      </c>
    </row>
    <row r="132" spans="2:18" x14ac:dyDescent="0.25">
      <c r="B132" s="357" t="str">
        <f>'Income Statement'!B175</f>
        <v xml:space="preserve">Partner Distributions: </v>
      </c>
      <c r="C132" s="301"/>
      <c r="D132" s="301"/>
      <c r="E132" s="301"/>
      <c r="F132" s="301"/>
      <c r="G132" s="301"/>
      <c r="H132" s="301"/>
      <c r="I132" s="301"/>
      <c r="J132" s="301"/>
      <c r="K132" s="301"/>
      <c r="L132" s="301"/>
      <c r="M132" s="301"/>
      <c r="N132" s="301"/>
      <c r="P132" s="296"/>
      <c r="R132" s="358">
        <f t="shared" si="13"/>
        <v>0</v>
      </c>
    </row>
    <row r="133" spans="2:18" x14ac:dyDescent="0.25">
      <c r="B133" s="357" t="str">
        <f>'Income Statement'!B176</f>
        <v>Withdrawals to Cash on Hand</v>
      </c>
      <c r="C133" s="301"/>
      <c r="D133" s="301"/>
      <c r="E133" s="301"/>
      <c r="F133" s="301"/>
      <c r="G133" s="301"/>
      <c r="H133" s="301"/>
      <c r="I133" s="301"/>
      <c r="J133" s="301"/>
      <c r="K133" s="301"/>
      <c r="L133" s="301"/>
      <c r="M133" s="301"/>
      <c r="N133" s="301"/>
      <c r="P133" s="296"/>
      <c r="R133" s="358">
        <f t="shared" ref="R133:R136" si="14">SUM(C133:P133)</f>
        <v>0</v>
      </c>
    </row>
    <row r="134" spans="2:18" x14ac:dyDescent="0.25">
      <c r="B134" s="357" t="str">
        <f>'Income Statement'!B177</f>
        <v>[Insert New Non-Expense Withdrawals Here]</v>
      </c>
      <c r="C134" s="301"/>
      <c r="D134" s="301"/>
      <c r="E134" s="301"/>
      <c r="F134" s="301"/>
      <c r="G134" s="301"/>
      <c r="H134" s="301"/>
      <c r="I134" s="301"/>
      <c r="J134" s="301"/>
      <c r="K134" s="301"/>
      <c r="L134" s="301"/>
      <c r="M134" s="301"/>
      <c r="N134" s="301"/>
      <c r="P134" s="296"/>
      <c r="R134" s="358">
        <f t="shared" si="14"/>
        <v>0</v>
      </c>
    </row>
    <row r="135" spans="2:18" x14ac:dyDescent="0.25">
      <c r="B135" s="357" t="str">
        <f>'Income Statement'!B178</f>
        <v>[Insert New Non-Expense Withdrawals Here]</v>
      </c>
      <c r="C135" s="301"/>
      <c r="D135" s="301"/>
      <c r="E135" s="301"/>
      <c r="F135" s="301"/>
      <c r="G135" s="301"/>
      <c r="H135" s="301"/>
      <c r="I135" s="301"/>
      <c r="J135" s="301"/>
      <c r="K135" s="301"/>
      <c r="L135" s="301"/>
      <c r="M135" s="301"/>
      <c r="N135" s="301"/>
      <c r="P135" s="296"/>
      <c r="R135" s="358">
        <f t="shared" si="14"/>
        <v>0</v>
      </c>
    </row>
    <row r="136" spans="2:18" x14ac:dyDescent="0.25">
      <c r="B136" s="357" t="str">
        <f>'Income Statement'!B179</f>
        <v>[Insert New Non-Expense Withdrawals Here]</v>
      </c>
      <c r="C136" s="301"/>
      <c r="D136" s="301"/>
      <c r="E136" s="301"/>
      <c r="F136" s="301"/>
      <c r="G136" s="301"/>
      <c r="H136" s="301"/>
      <c r="I136" s="301"/>
      <c r="J136" s="301"/>
      <c r="K136" s="301"/>
      <c r="L136" s="301"/>
      <c r="M136" s="301"/>
      <c r="N136" s="301"/>
      <c r="P136" s="296"/>
      <c r="R136" s="358">
        <f t="shared" si="14"/>
        <v>0</v>
      </c>
    </row>
    <row r="137" spans="2:18" ht="15.75" thickBot="1" x14ac:dyDescent="0.3">
      <c r="B137" s="298"/>
      <c r="C137" s="298"/>
      <c r="D137" s="298"/>
      <c r="E137" s="298"/>
      <c r="F137" s="298"/>
      <c r="G137" s="298"/>
      <c r="H137" s="298"/>
      <c r="I137" s="298"/>
      <c r="J137" s="298"/>
      <c r="K137" s="298"/>
      <c r="L137" s="298"/>
      <c r="M137" s="298"/>
      <c r="N137" s="298"/>
      <c r="P137" s="298"/>
      <c r="R137" s="298"/>
    </row>
    <row r="138" spans="2:18" s="332" customFormat="1" ht="15.75" thickBot="1" x14ac:dyDescent="0.3">
      <c r="B138" s="335" t="s">
        <v>145</v>
      </c>
      <c r="C138" s="359">
        <f>+C11-C13+C24+C32-C91+C113</f>
        <v>0</v>
      </c>
      <c r="D138" s="359">
        <f t="shared" ref="D138:M138" si="15">+D11-D13+D24+D32-D91+D113</f>
        <v>0</v>
      </c>
      <c r="E138" s="359">
        <f t="shared" si="15"/>
        <v>0</v>
      </c>
      <c r="F138" s="359">
        <f t="shared" si="15"/>
        <v>0</v>
      </c>
      <c r="G138" s="359">
        <f t="shared" si="15"/>
        <v>0</v>
      </c>
      <c r="H138" s="359">
        <f t="shared" si="15"/>
        <v>0</v>
      </c>
      <c r="I138" s="359">
        <f t="shared" si="15"/>
        <v>0</v>
      </c>
      <c r="J138" s="359">
        <f t="shared" si="15"/>
        <v>0</v>
      </c>
      <c r="K138" s="359">
        <f t="shared" si="15"/>
        <v>0</v>
      </c>
      <c r="L138" s="359">
        <f t="shared" si="15"/>
        <v>0</v>
      </c>
      <c r="M138" s="359">
        <f t="shared" si="15"/>
        <v>0</v>
      </c>
      <c r="N138" s="359">
        <f>+N11-N13+N24+N32-N91+N113</f>
        <v>0</v>
      </c>
      <c r="P138" s="360">
        <f>+P13-P24-P32+P91-P113</f>
        <v>0</v>
      </c>
      <c r="R138" s="361"/>
    </row>
    <row r="139" spans="2:18" ht="15.75" thickBot="1" x14ac:dyDescent="0.3">
      <c r="B139" s="293" t="s">
        <v>231</v>
      </c>
      <c r="C139" s="303"/>
      <c r="D139" s="303"/>
      <c r="E139" s="303"/>
      <c r="F139" s="303"/>
      <c r="G139" s="303"/>
      <c r="H139" s="303"/>
      <c r="I139" s="303"/>
      <c r="J139" s="303"/>
      <c r="K139" s="303"/>
      <c r="L139" s="303"/>
      <c r="M139" s="303"/>
      <c r="N139" s="303"/>
      <c r="P139" s="302"/>
      <c r="R139" s="304"/>
    </row>
    <row r="140" spans="2:18" ht="15.75" thickBot="1" x14ac:dyDescent="0.3">
      <c r="B140" s="293" t="s">
        <v>167</v>
      </c>
      <c r="C140" s="305"/>
      <c r="D140" s="305"/>
      <c r="E140" s="305"/>
      <c r="F140" s="305"/>
      <c r="G140" s="305"/>
      <c r="H140" s="305"/>
      <c r="I140" s="305"/>
      <c r="J140" s="305"/>
      <c r="K140" s="305"/>
      <c r="L140" s="305"/>
      <c r="M140" s="305"/>
      <c r="N140" s="305"/>
      <c r="P140" s="302"/>
      <c r="R140" s="304"/>
    </row>
    <row r="141" spans="2:18" s="364" customFormat="1" x14ac:dyDescent="0.25">
      <c r="B141" s="362" t="s">
        <v>146</v>
      </c>
      <c r="C141" s="367">
        <f>C138-C139</f>
        <v>0</v>
      </c>
      <c r="D141" s="367">
        <f t="shared" ref="D141:N141" si="16">D138-D139</f>
        <v>0</v>
      </c>
      <c r="E141" s="367">
        <f t="shared" si="16"/>
        <v>0</v>
      </c>
      <c r="F141" s="367">
        <f t="shared" si="16"/>
        <v>0</v>
      </c>
      <c r="G141" s="367">
        <f t="shared" si="16"/>
        <v>0</v>
      </c>
      <c r="H141" s="367">
        <f t="shared" si="16"/>
        <v>0</v>
      </c>
      <c r="I141" s="367">
        <f t="shared" si="16"/>
        <v>0</v>
      </c>
      <c r="J141" s="367">
        <f t="shared" si="16"/>
        <v>0</v>
      </c>
      <c r="K141" s="367">
        <f t="shared" si="16"/>
        <v>0</v>
      </c>
      <c r="L141" s="367">
        <f t="shared" si="16"/>
        <v>0</v>
      </c>
      <c r="M141" s="367">
        <f t="shared" si="16"/>
        <v>0</v>
      </c>
      <c r="N141" s="367">
        <f t="shared" si="16"/>
        <v>0</v>
      </c>
      <c r="P141" s="366"/>
      <c r="R141" s="366"/>
    </row>
    <row r="142" spans="2:18" s="307" customFormat="1" x14ac:dyDescent="0.25">
      <c r="B142" s="306" t="s">
        <v>359</v>
      </c>
      <c r="C142" s="306"/>
      <c r="D142" s="306"/>
      <c r="E142" s="306"/>
      <c r="F142" s="306"/>
      <c r="G142" s="306"/>
      <c r="H142" s="306"/>
      <c r="I142" s="306"/>
      <c r="J142" s="306"/>
      <c r="K142" s="306"/>
      <c r="L142" s="306"/>
      <c r="M142" s="306"/>
      <c r="N142" s="306"/>
      <c r="P142" s="306"/>
      <c r="R142" s="306"/>
    </row>
    <row r="143" spans="2:18" x14ac:dyDescent="0.25">
      <c r="B143" s="292"/>
      <c r="C143" s="308"/>
      <c r="D143" s="308"/>
      <c r="E143" s="308"/>
      <c r="F143" s="308"/>
      <c r="G143" s="308"/>
      <c r="H143" s="308"/>
      <c r="I143" s="308"/>
      <c r="J143" s="308"/>
      <c r="K143" s="308"/>
      <c r="L143" s="308"/>
      <c r="M143" s="308"/>
      <c r="N143" s="308"/>
      <c r="P143" s="308"/>
      <c r="R143" s="308"/>
    </row>
    <row r="144" spans="2:18" x14ac:dyDescent="0.25">
      <c r="C144" s="443" t="s">
        <v>147</v>
      </c>
      <c r="D144" s="443"/>
      <c r="E144" s="443"/>
      <c r="F144" s="443"/>
      <c r="G144" s="443"/>
      <c r="H144" s="309"/>
      <c r="J144" s="443" t="s">
        <v>148</v>
      </c>
      <c r="K144" s="443"/>
      <c r="L144" s="443"/>
      <c r="M144" s="443"/>
      <c r="N144" s="443"/>
    </row>
    <row r="145" spans="2:14" ht="14.45" customHeight="1" x14ac:dyDescent="0.25">
      <c r="C145" s="441" t="s">
        <v>149</v>
      </c>
      <c r="D145" s="441" t="s">
        <v>232</v>
      </c>
      <c r="E145" s="441" t="s">
        <v>238</v>
      </c>
      <c r="F145" s="441"/>
      <c r="G145" s="441"/>
      <c r="H145" s="309"/>
      <c r="J145" s="441" t="s">
        <v>150</v>
      </c>
      <c r="K145" s="441" t="s">
        <v>151</v>
      </c>
      <c r="L145" s="441" t="s">
        <v>152</v>
      </c>
      <c r="M145" s="441"/>
      <c r="N145" s="441" t="s">
        <v>153</v>
      </c>
    </row>
    <row r="146" spans="2:14" x14ac:dyDescent="0.25">
      <c r="C146" s="442"/>
      <c r="D146" s="442"/>
      <c r="E146" s="442"/>
      <c r="F146" s="442"/>
      <c r="G146" s="442"/>
      <c r="H146" s="309"/>
      <c r="J146" s="442"/>
      <c r="K146" s="442"/>
      <c r="L146" s="442"/>
      <c r="M146" s="442"/>
      <c r="N146" s="442"/>
    </row>
    <row r="147" spans="2:14" x14ac:dyDescent="0.25">
      <c r="B147" s="310" t="s">
        <v>154</v>
      </c>
      <c r="C147" s="311"/>
      <c r="D147" s="312"/>
      <c r="E147" s="445"/>
      <c r="F147" s="446"/>
      <c r="G147" s="447"/>
      <c r="H147" s="309"/>
      <c r="I147" s="310" t="s">
        <v>154</v>
      </c>
      <c r="J147" s="311"/>
      <c r="K147" s="312"/>
      <c r="L147" s="448"/>
      <c r="M147" s="448"/>
      <c r="N147" s="313">
        <f>+K147</f>
        <v>0</v>
      </c>
    </row>
    <row r="148" spans="2:14" x14ac:dyDescent="0.25">
      <c r="B148" s="310" t="s">
        <v>155</v>
      </c>
      <c r="C148" s="311"/>
      <c r="D148" s="312"/>
      <c r="E148" s="445"/>
      <c r="F148" s="446"/>
      <c r="G148" s="447"/>
      <c r="H148" s="309"/>
      <c r="I148" s="310" t="s">
        <v>155</v>
      </c>
      <c r="J148" s="311"/>
      <c r="K148" s="312"/>
      <c r="L148" s="448"/>
      <c r="M148" s="448"/>
      <c r="N148" s="313">
        <f>+N147+K148</f>
        <v>0</v>
      </c>
    </row>
    <row r="149" spans="2:14" x14ac:dyDescent="0.25">
      <c r="B149" s="310" t="s">
        <v>156</v>
      </c>
      <c r="C149" s="311"/>
      <c r="D149" s="312"/>
      <c r="E149" s="445"/>
      <c r="F149" s="446"/>
      <c r="G149" s="447"/>
      <c r="H149" s="309"/>
      <c r="I149" s="310" t="s">
        <v>156</v>
      </c>
      <c r="J149" s="311"/>
      <c r="K149" s="312"/>
      <c r="L149" s="448"/>
      <c r="M149" s="448"/>
      <c r="N149" s="313">
        <f t="shared" ref="N149:N156" si="17">+N148+K149</f>
        <v>0</v>
      </c>
    </row>
    <row r="150" spans="2:14" x14ac:dyDescent="0.25">
      <c r="B150" s="310" t="s">
        <v>157</v>
      </c>
      <c r="C150" s="311"/>
      <c r="D150" s="312"/>
      <c r="E150" s="445"/>
      <c r="F150" s="446"/>
      <c r="G150" s="447"/>
      <c r="H150" s="309"/>
      <c r="I150" s="310" t="s">
        <v>157</v>
      </c>
      <c r="J150" s="311"/>
      <c r="K150" s="312"/>
      <c r="L150" s="448"/>
      <c r="M150" s="448"/>
      <c r="N150" s="313">
        <f t="shared" si="17"/>
        <v>0</v>
      </c>
    </row>
    <row r="151" spans="2:14" x14ac:dyDescent="0.25">
      <c r="B151" s="310" t="s">
        <v>158</v>
      </c>
      <c r="C151" s="311"/>
      <c r="D151" s="312"/>
      <c r="E151" s="445"/>
      <c r="F151" s="446"/>
      <c r="G151" s="447"/>
      <c r="H151" s="309"/>
      <c r="I151" s="310" t="s">
        <v>158</v>
      </c>
      <c r="J151" s="311"/>
      <c r="K151" s="312"/>
      <c r="L151" s="448"/>
      <c r="M151" s="448"/>
      <c r="N151" s="313">
        <f t="shared" si="17"/>
        <v>0</v>
      </c>
    </row>
    <row r="152" spans="2:14" x14ac:dyDescent="0.25">
      <c r="B152" s="310" t="s">
        <v>159</v>
      </c>
      <c r="C152" s="311"/>
      <c r="D152" s="312"/>
      <c r="E152" s="445"/>
      <c r="F152" s="446"/>
      <c r="G152" s="447"/>
      <c r="H152" s="309"/>
      <c r="I152" s="310" t="s">
        <v>159</v>
      </c>
      <c r="J152" s="311"/>
      <c r="K152" s="312"/>
      <c r="L152" s="448"/>
      <c r="M152" s="448"/>
      <c r="N152" s="313">
        <f t="shared" si="17"/>
        <v>0</v>
      </c>
    </row>
    <row r="153" spans="2:14" x14ac:dyDescent="0.25">
      <c r="B153" s="310" t="s">
        <v>160</v>
      </c>
      <c r="C153" s="311"/>
      <c r="D153" s="312"/>
      <c r="E153" s="445"/>
      <c r="F153" s="446"/>
      <c r="G153" s="447"/>
      <c r="H153" s="309"/>
      <c r="I153" s="310" t="s">
        <v>160</v>
      </c>
      <c r="J153" s="311"/>
      <c r="K153" s="312"/>
      <c r="L153" s="448"/>
      <c r="M153" s="448"/>
      <c r="N153" s="313">
        <f t="shared" si="17"/>
        <v>0</v>
      </c>
    </row>
    <row r="154" spans="2:14" x14ac:dyDescent="0.25">
      <c r="B154" s="310" t="s">
        <v>161</v>
      </c>
      <c r="C154" s="311"/>
      <c r="D154" s="312"/>
      <c r="E154" s="445"/>
      <c r="F154" s="446"/>
      <c r="G154" s="447"/>
      <c r="H154" s="309"/>
      <c r="I154" s="310" t="s">
        <v>161</v>
      </c>
      <c r="J154" s="311"/>
      <c r="K154" s="312"/>
      <c r="L154" s="448"/>
      <c r="M154" s="448"/>
      <c r="N154" s="313">
        <f t="shared" si="17"/>
        <v>0</v>
      </c>
    </row>
    <row r="155" spans="2:14" x14ac:dyDescent="0.25">
      <c r="B155" s="310" t="s">
        <v>162</v>
      </c>
      <c r="C155" s="311"/>
      <c r="D155" s="312"/>
      <c r="E155" s="445"/>
      <c r="F155" s="446"/>
      <c r="G155" s="447"/>
      <c r="H155" s="309"/>
      <c r="I155" s="310" t="s">
        <v>162</v>
      </c>
      <c r="J155" s="311"/>
      <c r="K155" s="312"/>
      <c r="L155" s="448"/>
      <c r="M155" s="448"/>
      <c r="N155" s="313">
        <f t="shared" si="17"/>
        <v>0</v>
      </c>
    </row>
    <row r="156" spans="2:14" x14ac:dyDescent="0.25">
      <c r="B156" s="310" t="s">
        <v>163</v>
      </c>
      <c r="C156" s="311"/>
      <c r="D156" s="312"/>
      <c r="E156" s="445"/>
      <c r="F156" s="446"/>
      <c r="G156" s="447"/>
      <c r="H156" s="309"/>
      <c r="I156" s="310" t="s">
        <v>163</v>
      </c>
      <c r="J156" s="311"/>
      <c r="K156" s="312"/>
      <c r="L156" s="448"/>
      <c r="M156" s="448"/>
      <c r="N156" s="313">
        <f t="shared" si="17"/>
        <v>0</v>
      </c>
    </row>
    <row r="157" spans="2:14" x14ac:dyDescent="0.25">
      <c r="D157" s="298"/>
      <c r="H157" s="309"/>
    </row>
    <row r="158" spans="2:14" x14ac:dyDescent="0.25">
      <c r="D158" s="298"/>
      <c r="H158" s="309"/>
      <c r="I158" s="309"/>
      <c r="J158" s="309"/>
      <c r="K158" s="309"/>
      <c r="L158" s="309"/>
      <c r="M158" s="309"/>
    </row>
    <row r="159" spans="2:14" x14ac:dyDescent="0.25">
      <c r="H159" s="309"/>
      <c r="I159" s="309"/>
      <c r="J159" s="309"/>
      <c r="K159" s="309"/>
      <c r="L159" s="309"/>
      <c r="M159" s="309"/>
    </row>
    <row r="160" spans="2:14" x14ac:dyDescent="0.25">
      <c r="H160" s="309"/>
      <c r="I160" s="309"/>
      <c r="J160" s="309"/>
      <c r="K160" s="309"/>
      <c r="L160" s="309"/>
      <c r="M160" s="309"/>
    </row>
    <row r="161" spans="8:13" x14ac:dyDescent="0.25">
      <c r="H161" s="309"/>
      <c r="I161" s="309"/>
      <c r="J161" s="309"/>
      <c r="K161" s="309"/>
      <c r="L161" s="309"/>
      <c r="M161" s="309"/>
    </row>
    <row r="162" spans="8:13" x14ac:dyDescent="0.25">
      <c r="H162" s="309"/>
      <c r="I162" s="309"/>
      <c r="J162" s="309"/>
      <c r="K162" s="309"/>
      <c r="L162" s="309"/>
      <c r="M162" s="309"/>
    </row>
    <row r="163" spans="8:13" x14ac:dyDescent="0.25">
      <c r="H163" s="309"/>
      <c r="I163" s="309"/>
      <c r="J163" s="309"/>
      <c r="K163" s="309"/>
      <c r="L163" s="309"/>
      <c r="M163" s="309"/>
    </row>
    <row r="164" spans="8:13" x14ac:dyDescent="0.25">
      <c r="H164" s="309"/>
      <c r="I164" s="309"/>
      <c r="J164" s="309"/>
      <c r="K164" s="309"/>
      <c r="L164" s="309"/>
      <c r="M164" s="309"/>
    </row>
    <row r="165" spans="8:13" x14ac:dyDescent="0.25">
      <c r="H165" s="309"/>
      <c r="I165" s="309"/>
      <c r="J165" s="309"/>
      <c r="K165" s="309"/>
      <c r="L165" s="309"/>
      <c r="M165" s="309"/>
    </row>
    <row r="166" spans="8:13" x14ac:dyDescent="0.25">
      <c r="H166" s="309"/>
      <c r="I166" s="309"/>
      <c r="J166" s="309"/>
      <c r="K166" s="309"/>
      <c r="L166" s="309"/>
      <c r="M166" s="309"/>
    </row>
    <row r="167" spans="8:13" x14ac:dyDescent="0.25">
      <c r="H167" s="309"/>
      <c r="I167" s="309"/>
      <c r="J167" s="309"/>
      <c r="K167" s="309"/>
      <c r="L167" s="309"/>
      <c r="M167" s="309"/>
    </row>
    <row r="168" spans="8:13" x14ac:dyDescent="0.25">
      <c r="H168" s="309"/>
      <c r="I168" s="309"/>
      <c r="J168" s="309"/>
      <c r="K168" s="309"/>
      <c r="L168" s="309"/>
      <c r="M168" s="309"/>
    </row>
    <row r="169" spans="8:13" x14ac:dyDescent="0.25">
      <c r="H169" s="309"/>
      <c r="I169" s="309"/>
      <c r="J169" s="309"/>
      <c r="K169" s="309"/>
      <c r="L169" s="309"/>
      <c r="M169" s="309"/>
    </row>
    <row r="170" spans="8:13" x14ac:dyDescent="0.25">
      <c r="H170" s="309"/>
      <c r="I170" s="309"/>
      <c r="J170" s="309"/>
      <c r="K170" s="309"/>
      <c r="L170" s="309"/>
      <c r="M170" s="309"/>
    </row>
    <row r="171" spans="8:13" x14ac:dyDescent="0.25">
      <c r="H171" s="309"/>
      <c r="I171" s="309"/>
      <c r="J171" s="309"/>
      <c r="K171" s="309"/>
      <c r="L171" s="309"/>
      <c r="M171" s="309"/>
    </row>
    <row r="172" spans="8:13" x14ac:dyDescent="0.25">
      <c r="H172" s="309"/>
      <c r="I172" s="309"/>
      <c r="J172" s="309"/>
      <c r="K172" s="309"/>
      <c r="L172" s="309"/>
      <c r="M172" s="309"/>
    </row>
    <row r="173" spans="8:13" x14ac:dyDescent="0.25">
      <c r="H173" s="309"/>
      <c r="I173" s="309"/>
      <c r="J173" s="309"/>
      <c r="K173" s="309"/>
      <c r="L173" s="309"/>
      <c r="M173" s="309"/>
    </row>
    <row r="174" spans="8:13" x14ac:dyDescent="0.25">
      <c r="H174" s="309"/>
      <c r="I174" s="309"/>
      <c r="J174" s="309"/>
      <c r="K174" s="309"/>
      <c r="L174" s="309"/>
      <c r="M174" s="309"/>
    </row>
    <row r="175" spans="8:13" x14ac:dyDescent="0.25">
      <c r="H175" s="309"/>
      <c r="I175" s="309"/>
      <c r="J175" s="309"/>
      <c r="K175" s="309"/>
      <c r="L175" s="309"/>
      <c r="M175" s="309"/>
    </row>
    <row r="176" spans="8:13" x14ac:dyDescent="0.25">
      <c r="H176" s="309"/>
      <c r="I176" s="309"/>
      <c r="J176" s="309"/>
      <c r="K176" s="309"/>
      <c r="L176" s="309"/>
      <c r="M176" s="309"/>
    </row>
    <row r="177" spans="8:13" x14ac:dyDescent="0.25">
      <c r="H177" s="309"/>
      <c r="I177" s="309"/>
      <c r="J177" s="309"/>
      <c r="K177" s="309"/>
      <c r="L177" s="309"/>
      <c r="M177" s="309"/>
    </row>
    <row r="178" spans="8:13" x14ac:dyDescent="0.25">
      <c r="H178" s="309"/>
      <c r="I178" s="309"/>
      <c r="J178" s="309"/>
      <c r="K178" s="309"/>
      <c r="L178" s="309"/>
      <c r="M178" s="309"/>
    </row>
    <row r="179" spans="8:13" x14ac:dyDescent="0.25">
      <c r="H179" s="309"/>
      <c r="I179" s="309"/>
      <c r="J179" s="309"/>
      <c r="K179" s="309"/>
      <c r="L179" s="309"/>
      <c r="M179" s="309"/>
    </row>
    <row r="180" spans="8:13" x14ac:dyDescent="0.25">
      <c r="H180" s="309"/>
      <c r="I180" s="309"/>
      <c r="J180" s="309"/>
      <c r="K180" s="309"/>
      <c r="L180" s="309"/>
      <c r="M180" s="309"/>
    </row>
    <row r="181" spans="8:13" x14ac:dyDescent="0.25">
      <c r="H181" s="309"/>
      <c r="I181" s="309"/>
      <c r="J181" s="309"/>
      <c r="K181" s="309"/>
      <c r="L181" s="309"/>
      <c r="M181" s="309"/>
    </row>
    <row r="182" spans="8:13" x14ac:dyDescent="0.25">
      <c r="H182" s="309"/>
      <c r="I182" s="309"/>
      <c r="J182" s="309"/>
      <c r="K182" s="309"/>
      <c r="L182" s="309"/>
      <c r="M182" s="309"/>
    </row>
    <row r="183" spans="8:13" x14ac:dyDescent="0.25">
      <c r="H183" s="309"/>
      <c r="I183" s="309"/>
      <c r="J183" s="309"/>
      <c r="K183" s="309"/>
      <c r="L183" s="309"/>
      <c r="M183" s="309"/>
    </row>
    <row r="184" spans="8:13" x14ac:dyDescent="0.25">
      <c r="H184" s="309"/>
      <c r="I184" s="309"/>
      <c r="J184" s="309"/>
      <c r="K184" s="309"/>
      <c r="L184" s="309"/>
      <c r="M184" s="309"/>
    </row>
    <row r="185" spans="8:13" x14ac:dyDescent="0.25">
      <c r="H185" s="309"/>
      <c r="I185" s="309"/>
      <c r="J185" s="309"/>
      <c r="K185" s="309"/>
      <c r="L185" s="309"/>
      <c r="M185" s="309"/>
    </row>
    <row r="186" spans="8:13" x14ac:dyDescent="0.25">
      <c r="H186" s="309"/>
      <c r="I186" s="309"/>
      <c r="J186" s="309"/>
      <c r="K186" s="309"/>
      <c r="L186" s="309"/>
      <c r="M186" s="309"/>
    </row>
    <row r="187" spans="8:13" x14ac:dyDescent="0.25">
      <c r="H187" s="309"/>
      <c r="I187" s="309"/>
      <c r="J187" s="309"/>
      <c r="K187" s="309"/>
      <c r="L187" s="309"/>
      <c r="M187" s="309"/>
    </row>
    <row r="188" spans="8:13" x14ac:dyDescent="0.25">
      <c r="H188" s="309"/>
      <c r="I188" s="309"/>
      <c r="J188" s="309"/>
      <c r="K188" s="309"/>
      <c r="L188" s="309"/>
      <c r="M188" s="309"/>
    </row>
    <row r="189" spans="8:13" x14ac:dyDescent="0.25">
      <c r="H189" s="309"/>
      <c r="I189" s="309"/>
      <c r="J189" s="309"/>
      <c r="K189" s="309"/>
      <c r="L189" s="309"/>
      <c r="M189" s="309"/>
    </row>
    <row r="190" spans="8:13" x14ac:dyDescent="0.25">
      <c r="H190" s="309"/>
      <c r="I190" s="309"/>
      <c r="J190" s="309"/>
      <c r="K190" s="309"/>
      <c r="L190" s="309"/>
      <c r="M190" s="309"/>
    </row>
    <row r="191" spans="8:13" x14ac:dyDescent="0.25">
      <c r="H191" s="309"/>
      <c r="I191" s="309"/>
      <c r="J191" s="309"/>
      <c r="K191" s="309"/>
      <c r="L191" s="309"/>
      <c r="M191" s="309"/>
    </row>
    <row r="192" spans="8:13" x14ac:dyDescent="0.25">
      <c r="H192" s="309"/>
      <c r="I192" s="309"/>
      <c r="J192" s="309"/>
      <c r="K192" s="309"/>
      <c r="L192" s="309"/>
      <c r="M192" s="309"/>
    </row>
    <row r="193" spans="8:13" x14ac:dyDescent="0.25">
      <c r="H193" s="309"/>
      <c r="I193" s="309"/>
      <c r="J193" s="309"/>
      <c r="K193" s="309"/>
      <c r="L193" s="309"/>
      <c r="M193" s="309"/>
    </row>
    <row r="194" spans="8:13" x14ac:dyDescent="0.25">
      <c r="H194" s="309"/>
      <c r="I194" s="309"/>
      <c r="J194" s="309"/>
      <c r="K194" s="309"/>
      <c r="L194" s="309"/>
      <c r="M194" s="309"/>
    </row>
    <row r="195" spans="8:13" x14ac:dyDescent="0.25">
      <c r="H195" s="309"/>
      <c r="I195" s="309"/>
      <c r="J195" s="309"/>
      <c r="K195" s="309"/>
      <c r="L195" s="309"/>
      <c r="M195" s="309"/>
    </row>
    <row r="196" spans="8:13" x14ac:dyDescent="0.25">
      <c r="H196" s="309"/>
      <c r="I196" s="309"/>
      <c r="J196" s="309"/>
      <c r="K196" s="309"/>
      <c r="L196" s="309"/>
      <c r="M196" s="309"/>
    </row>
    <row r="197" spans="8:13" x14ac:dyDescent="0.25">
      <c r="H197" s="309"/>
      <c r="I197" s="309"/>
      <c r="J197" s="309"/>
      <c r="K197" s="309"/>
      <c r="L197" s="309"/>
      <c r="M197" s="309"/>
    </row>
    <row r="201" spans="8:13" x14ac:dyDescent="0.25">
      <c r="J201" s="292"/>
    </row>
  </sheetData>
  <sheetProtection sheet="1" objects="1" scenarios="1" formatCells="0" formatColumns="0" formatRows="0"/>
  <mergeCells count="34">
    <mergeCell ref="E149:G149"/>
    <mergeCell ref="E148:G148"/>
    <mergeCell ref="E147:G147"/>
    <mergeCell ref="E145:G146"/>
    <mergeCell ref="E150:G150"/>
    <mergeCell ref="E151:G151"/>
    <mergeCell ref="L154:M154"/>
    <mergeCell ref="L155:M155"/>
    <mergeCell ref="L156:M156"/>
    <mergeCell ref="L147:M147"/>
    <mergeCell ref="L148:M148"/>
    <mergeCell ref="L149:M149"/>
    <mergeCell ref="L150:M150"/>
    <mergeCell ref="L151:M151"/>
    <mergeCell ref="L152:M152"/>
    <mergeCell ref="L153:M153"/>
    <mergeCell ref="E152:G152"/>
    <mergeCell ref="E153:G153"/>
    <mergeCell ref="E155:G155"/>
    <mergeCell ref="E156:G156"/>
    <mergeCell ref="E154:G154"/>
    <mergeCell ref="B2:N3"/>
    <mergeCell ref="C145:C146"/>
    <mergeCell ref="D145:D146"/>
    <mergeCell ref="C144:G144"/>
    <mergeCell ref="B8:N8"/>
    <mergeCell ref="B7:N7"/>
    <mergeCell ref="B6:N6"/>
    <mergeCell ref="B5:N5"/>
    <mergeCell ref="J144:N144"/>
    <mergeCell ref="J145:J146"/>
    <mergeCell ref="K145:K146"/>
    <mergeCell ref="L145:M146"/>
    <mergeCell ref="N145:N146"/>
  </mergeCells>
  <printOptions horizontalCentered="1"/>
  <pageMargins left="0.2" right="0.2" top="0.2" bottom="0.2" header="0.3" footer="0.3"/>
  <pageSetup scale="52" fitToHeight="0"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B6237-85E7-43E5-ACDE-BF664BF05F0E}">
  <sheetPr>
    <tabColor rgb="FFFFFFCC"/>
    <pageSetUpPr fitToPage="1"/>
  </sheetPr>
  <dimension ref="B1:R201"/>
  <sheetViews>
    <sheetView showGridLines="0" zoomScaleNormal="100" zoomScaleSheetLayoutView="85" workbookViewId="0">
      <pane xSplit="1" ySplit="12" topLeftCell="B32" activePane="bottomRight" state="frozen"/>
      <selection pane="topRight"/>
      <selection pane="bottomLeft"/>
      <selection pane="bottomRight"/>
    </sheetView>
  </sheetViews>
  <sheetFormatPr defaultColWidth="9.140625" defaultRowHeight="15" x14ac:dyDescent="0.25"/>
  <cols>
    <col min="1" max="1" width="3.7109375" style="2" customWidth="1"/>
    <col min="2" max="2" width="60.5703125" style="2" customWidth="1"/>
    <col min="3" max="14" width="14.7109375" style="2" customWidth="1"/>
    <col min="15" max="15" width="2.5703125" style="2" customWidth="1"/>
    <col min="16" max="16" width="14.7109375" style="2" customWidth="1"/>
    <col min="17" max="17" width="2.5703125" style="2" customWidth="1"/>
    <col min="18" max="18" width="14.7109375" style="2" customWidth="1"/>
    <col min="19" max="16384" width="9.140625" style="2"/>
  </cols>
  <sheetData>
    <row r="1" spans="2:18" ht="15.75" thickBot="1" x14ac:dyDescent="0.3"/>
    <row r="2" spans="2:18" x14ac:dyDescent="0.25">
      <c r="B2" s="435" t="s">
        <v>127</v>
      </c>
      <c r="C2" s="436"/>
      <c r="D2" s="436"/>
      <c r="E2" s="436"/>
      <c r="F2" s="436"/>
      <c r="G2" s="436"/>
      <c r="H2" s="436"/>
      <c r="I2" s="436"/>
      <c r="J2" s="436"/>
      <c r="K2" s="436"/>
      <c r="L2" s="436"/>
      <c r="M2" s="436"/>
      <c r="N2" s="437"/>
    </row>
    <row r="3" spans="2:18" ht="15.75" thickBot="1" x14ac:dyDescent="0.3">
      <c r="B3" s="438"/>
      <c r="C3" s="439"/>
      <c r="D3" s="439"/>
      <c r="E3" s="439"/>
      <c r="F3" s="439"/>
      <c r="G3" s="439"/>
      <c r="H3" s="439"/>
      <c r="I3" s="439"/>
      <c r="J3" s="439"/>
      <c r="K3" s="439"/>
      <c r="L3" s="439"/>
      <c r="M3" s="439"/>
      <c r="N3" s="440"/>
    </row>
    <row r="5" spans="2:18" x14ac:dyDescent="0.25">
      <c r="B5" s="434" t="str">
        <f>'Income Statement'!B7</f>
        <v>CLIENT NAME</v>
      </c>
      <c r="C5" s="434"/>
      <c r="D5" s="434"/>
      <c r="E5" s="434"/>
      <c r="F5" s="434"/>
      <c r="G5" s="434"/>
      <c r="H5" s="434"/>
      <c r="I5" s="434"/>
      <c r="J5" s="434"/>
      <c r="K5" s="434"/>
      <c r="L5" s="434"/>
      <c r="M5" s="434"/>
      <c r="N5" s="434"/>
      <c r="O5" s="290"/>
      <c r="P5" s="290"/>
      <c r="R5" s="291"/>
    </row>
    <row r="6" spans="2:18" x14ac:dyDescent="0.25">
      <c r="B6" s="434" t="s">
        <v>168</v>
      </c>
      <c r="C6" s="434"/>
      <c r="D6" s="434"/>
      <c r="E6" s="434"/>
      <c r="F6" s="434"/>
      <c r="G6" s="434"/>
      <c r="H6" s="434"/>
      <c r="I6" s="434"/>
      <c r="J6" s="434"/>
      <c r="K6" s="434"/>
      <c r="L6" s="434"/>
      <c r="M6" s="434"/>
      <c r="N6" s="434"/>
      <c r="O6" s="290"/>
      <c r="P6" s="290"/>
      <c r="R6" s="291"/>
    </row>
    <row r="7" spans="2:18" x14ac:dyDescent="0.25">
      <c r="B7" s="434" t="str">
        <f>'Income Statement'!B9</f>
        <v>For the Year Ending 12/31/20xx</v>
      </c>
      <c r="C7" s="434"/>
      <c r="D7" s="434"/>
      <c r="E7" s="434"/>
      <c r="F7" s="434"/>
      <c r="G7" s="434"/>
      <c r="H7" s="434"/>
      <c r="I7" s="434"/>
      <c r="J7" s="434"/>
      <c r="K7" s="434"/>
      <c r="L7" s="434"/>
      <c r="M7" s="434"/>
      <c r="N7" s="434"/>
      <c r="O7" s="290"/>
      <c r="P7" s="290"/>
      <c r="Q7" s="290"/>
      <c r="R7" s="290"/>
    </row>
    <row r="8" spans="2:18" x14ac:dyDescent="0.25">
      <c r="B8" s="444" t="s">
        <v>169</v>
      </c>
      <c r="C8" s="444"/>
      <c r="D8" s="444"/>
      <c r="E8" s="444"/>
      <c r="F8" s="444"/>
      <c r="G8" s="444"/>
      <c r="H8" s="444"/>
      <c r="I8" s="444"/>
      <c r="J8" s="444"/>
      <c r="K8" s="444"/>
      <c r="L8" s="444"/>
      <c r="M8" s="444"/>
      <c r="N8" s="444"/>
      <c r="O8" s="292"/>
      <c r="P8" s="292"/>
      <c r="R8" s="292"/>
    </row>
    <row r="9" spans="2:18" x14ac:dyDescent="0.25">
      <c r="B9" s="292"/>
      <c r="C9" s="292"/>
      <c r="D9" s="292"/>
      <c r="E9" s="292"/>
      <c r="F9" s="292"/>
      <c r="G9" s="4"/>
      <c r="H9" s="4"/>
      <c r="I9" s="4"/>
      <c r="J9" s="292"/>
      <c r="K9" s="292"/>
      <c r="L9" s="292"/>
      <c r="M9" s="292"/>
      <c r="N9" s="292"/>
      <c r="P9" s="292"/>
      <c r="R9" s="292"/>
    </row>
    <row r="10" spans="2:18" s="273" customFormat="1" x14ac:dyDescent="0.25">
      <c r="B10" s="336"/>
      <c r="C10" s="337" t="s">
        <v>130</v>
      </c>
      <c r="D10" s="337" t="s">
        <v>131</v>
      </c>
      <c r="E10" s="337" t="s">
        <v>132</v>
      </c>
      <c r="F10" s="337" t="s">
        <v>133</v>
      </c>
      <c r="G10" s="337" t="s">
        <v>134</v>
      </c>
      <c r="H10" s="337" t="s">
        <v>135</v>
      </c>
      <c r="I10" s="337" t="s">
        <v>136</v>
      </c>
      <c r="J10" s="337" t="s">
        <v>137</v>
      </c>
      <c r="K10" s="337" t="s">
        <v>138</v>
      </c>
      <c r="L10" s="337" t="s">
        <v>139</v>
      </c>
      <c r="M10" s="337" t="s">
        <v>140</v>
      </c>
      <c r="N10" s="338" t="s">
        <v>141</v>
      </c>
      <c r="O10" s="332"/>
      <c r="P10" s="339" t="s">
        <v>142</v>
      </c>
      <c r="Q10" s="332"/>
      <c r="R10" s="340" t="s">
        <v>143</v>
      </c>
    </row>
    <row r="11" spans="2:18" s="271" customFormat="1" x14ac:dyDescent="0.25">
      <c r="B11" s="335" t="s">
        <v>170</v>
      </c>
      <c r="C11" s="294"/>
      <c r="D11" s="331">
        <f>+C138</f>
        <v>0</v>
      </c>
      <c r="E11" s="331">
        <f>+D138</f>
        <v>0</v>
      </c>
      <c r="F11" s="331">
        <f>+E138</f>
        <v>0</v>
      </c>
      <c r="G11" s="331">
        <f t="shared" ref="G11:N11" si="0">+F138</f>
        <v>0</v>
      </c>
      <c r="H11" s="331">
        <f t="shared" si="0"/>
        <v>0</v>
      </c>
      <c r="I11" s="331">
        <f t="shared" si="0"/>
        <v>0</v>
      </c>
      <c r="J11" s="331">
        <f t="shared" si="0"/>
        <v>0</v>
      </c>
      <c r="K11" s="331">
        <f t="shared" si="0"/>
        <v>0</v>
      </c>
      <c r="L11" s="331">
        <f t="shared" si="0"/>
        <v>0</v>
      </c>
      <c r="M11" s="331">
        <f t="shared" si="0"/>
        <v>0</v>
      </c>
      <c r="N11" s="331">
        <f t="shared" si="0"/>
        <v>0</v>
      </c>
      <c r="O11" s="332"/>
      <c r="P11" s="333"/>
      <c r="Q11" s="332"/>
      <c r="R11" s="334"/>
    </row>
    <row r="13" spans="2:18" s="332" customFormat="1" hidden="1" x14ac:dyDescent="0.25">
      <c r="B13" s="341" t="s">
        <v>6</v>
      </c>
      <c r="C13" s="342">
        <f>SUM(C14:C22)</f>
        <v>0</v>
      </c>
      <c r="D13" s="342">
        <f t="shared" ref="D13:N13" si="1">SUM(D14:D22)</f>
        <v>0</v>
      </c>
      <c r="E13" s="342">
        <f t="shared" si="1"/>
        <v>0</v>
      </c>
      <c r="F13" s="342">
        <f t="shared" si="1"/>
        <v>0</v>
      </c>
      <c r="G13" s="342">
        <f t="shared" si="1"/>
        <v>0</v>
      </c>
      <c r="H13" s="342">
        <f t="shared" si="1"/>
        <v>0</v>
      </c>
      <c r="I13" s="342">
        <f t="shared" si="1"/>
        <v>0</v>
      </c>
      <c r="J13" s="342">
        <f t="shared" si="1"/>
        <v>0</v>
      </c>
      <c r="K13" s="342">
        <f t="shared" si="1"/>
        <v>0</v>
      </c>
      <c r="L13" s="342">
        <f t="shared" si="1"/>
        <v>0</v>
      </c>
      <c r="M13" s="342">
        <f t="shared" si="1"/>
        <v>0</v>
      </c>
      <c r="N13" s="342">
        <f t="shared" si="1"/>
        <v>0</v>
      </c>
      <c r="P13" s="343">
        <f>SUM(P14:P22)</f>
        <v>0</v>
      </c>
      <c r="R13" s="342">
        <f>SUM(R14:R22)</f>
        <v>0</v>
      </c>
    </row>
    <row r="14" spans="2:18" hidden="1" x14ac:dyDescent="0.25">
      <c r="B14" s="347" t="str">
        <f>'Income Statement'!B14</f>
        <v>Revenue</v>
      </c>
      <c r="C14" s="295"/>
      <c r="D14" s="295"/>
      <c r="E14" s="295"/>
      <c r="F14" s="295"/>
      <c r="G14" s="295"/>
      <c r="H14" s="295"/>
      <c r="I14" s="295"/>
      <c r="J14" s="295"/>
      <c r="K14" s="295"/>
      <c r="L14" s="295"/>
      <c r="M14" s="295"/>
      <c r="N14" s="295"/>
      <c r="P14" s="296"/>
      <c r="R14" s="348">
        <f>SUM(C14:P14)</f>
        <v>0</v>
      </c>
    </row>
    <row r="15" spans="2:18" hidden="1" x14ac:dyDescent="0.25">
      <c r="B15" s="347" t="str">
        <f>'Income Statement'!B15</f>
        <v>Less: Returns &amp; Allowances (Enter as a negative value)</v>
      </c>
      <c r="C15" s="295"/>
      <c r="D15" s="295"/>
      <c r="E15" s="295"/>
      <c r="F15" s="295"/>
      <c r="G15" s="295"/>
      <c r="H15" s="295"/>
      <c r="I15" s="295"/>
      <c r="J15" s="295"/>
      <c r="K15" s="295"/>
      <c r="L15" s="295"/>
      <c r="M15" s="295"/>
      <c r="N15" s="295"/>
      <c r="P15" s="296"/>
      <c r="R15" s="348">
        <f>SUM(C15:P15)</f>
        <v>0</v>
      </c>
    </row>
    <row r="16" spans="2:18" hidden="1" x14ac:dyDescent="0.25">
      <c r="B16" s="347" t="str">
        <f>'Income Statement'!B16</f>
        <v>Interest Income</v>
      </c>
      <c r="C16" s="295"/>
      <c r="D16" s="295"/>
      <c r="E16" s="295"/>
      <c r="F16" s="295"/>
      <c r="G16" s="295"/>
      <c r="H16" s="295"/>
      <c r="I16" s="295"/>
      <c r="J16" s="295"/>
      <c r="K16" s="295"/>
      <c r="L16" s="295"/>
      <c r="M16" s="295"/>
      <c r="N16" s="295"/>
      <c r="P16" s="296"/>
      <c r="R16" s="348">
        <f t="shared" ref="R16:R21" si="2">SUM(C16:P16)</f>
        <v>0</v>
      </c>
    </row>
    <row r="17" spans="2:18" hidden="1" x14ac:dyDescent="0.25">
      <c r="B17" s="347" t="str">
        <f>'Income Statement'!B17</f>
        <v>NYS PTET Refund</v>
      </c>
      <c r="C17" s="295"/>
      <c r="D17" s="295"/>
      <c r="E17" s="295"/>
      <c r="F17" s="295"/>
      <c r="G17" s="295"/>
      <c r="H17" s="295"/>
      <c r="I17" s="295"/>
      <c r="J17" s="295"/>
      <c r="K17" s="295"/>
      <c r="L17" s="295"/>
      <c r="M17" s="295"/>
      <c r="N17" s="295"/>
      <c r="P17" s="296"/>
      <c r="R17" s="348">
        <f t="shared" si="2"/>
        <v>0</v>
      </c>
    </row>
    <row r="18" spans="2:18" hidden="1" x14ac:dyDescent="0.25">
      <c r="B18" s="347" t="str">
        <f>'Income Statement'!B18</f>
        <v>Other Income (Refund)</v>
      </c>
      <c r="C18" s="295"/>
      <c r="D18" s="295"/>
      <c r="E18" s="295"/>
      <c r="F18" s="295"/>
      <c r="G18" s="295"/>
      <c r="H18" s="295"/>
      <c r="I18" s="295"/>
      <c r="J18" s="295"/>
      <c r="K18" s="295"/>
      <c r="L18" s="295"/>
      <c r="M18" s="295"/>
      <c r="N18" s="295"/>
      <c r="P18" s="296"/>
      <c r="R18" s="348">
        <f t="shared" si="2"/>
        <v>0</v>
      </c>
    </row>
    <row r="19" spans="2:18" hidden="1" x14ac:dyDescent="0.25">
      <c r="B19" s="347" t="str">
        <f>'Income Statement'!B19</f>
        <v>Credit Card Rewards (Cash Back, CC Credit, etc.)</v>
      </c>
      <c r="C19" s="295"/>
      <c r="D19" s="295"/>
      <c r="E19" s="295"/>
      <c r="F19" s="295"/>
      <c r="G19" s="295"/>
      <c r="H19" s="295"/>
      <c r="I19" s="295"/>
      <c r="J19" s="295"/>
      <c r="K19" s="295"/>
      <c r="L19" s="295"/>
      <c r="M19" s="295"/>
      <c r="N19" s="295"/>
      <c r="P19" s="296"/>
      <c r="R19" s="348">
        <f t="shared" si="2"/>
        <v>0</v>
      </c>
    </row>
    <row r="20" spans="2:18" hidden="1" x14ac:dyDescent="0.25">
      <c r="B20" s="347" t="str">
        <f>'Income Statement'!B20</f>
        <v>[Insert New Income Here]</v>
      </c>
      <c r="C20" s="295"/>
      <c r="D20" s="295"/>
      <c r="E20" s="295"/>
      <c r="F20" s="295"/>
      <c r="G20" s="295"/>
      <c r="H20" s="295"/>
      <c r="I20" s="295"/>
      <c r="J20" s="295"/>
      <c r="K20" s="295"/>
      <c r="L20" s="295"/>
      <c r="M20" s="295"/>
      <c r="N20" s="295"/>
      <c r="P20" s="296"/>
      <c r="R20" s="348">
        <f t="shared" si="2"/>
        <v>0</v>
      </c>
    </row>
    <row r="21" spans="2:18" hidden="1" x14ac:dyDescent="0.25">
      <c r="B21" s="347" t="str">
        <f>'Income Statement'!B21</f>
        <v>[Insert New Income Here]</v>
      </c>
      <c r="C21" s="295"/>
      <c r="D21" s="295"/>
      <c r="E21" s="295"/>
      <c r="F21" s="295"/>
      <c r="G21" s="295"/>
      <c r="H21" s="295"/>
      <c r="I21" s="295"/>
      <c r="J21" s="295"/>
      <c r="K21" s="295"/>
      <c r="L21" s="295"/>
      <c r="M21" s="295"/>
      <c r="N21" s="295"/>
      <c r="P21" s="296"/>
      <c r="R21" s="348">
        <f t="shared" si="2"/>
        <v>0</v>
      </c>
    </row>
    <row r="22" spans="2:18" hidden="1" x14ac:dyDescent="0.25">
      <c r="B22" s="347" t="str">
        <f>'Income Statement'!B22</f>
        <v>[Insert New Income Here]</v>
      </c>
      <c r="C22" s="295"/>
      <c r="D22" s="295"/>
      <c r="E22" s="295"/>
      <c r="F22" s="295"/>
      <c r="G22" s="295"/>
      <c r="H22" s="295"/>
      <c r="I22" s="295"/>
      <c r="J22" s="295"/>
      <c r="K22" s="295"/>
      <c r="L22" s="295"/>
      <c r="M22" s="295"/>
      <c r="N22" s="295"/>
      <c r="P22" s="296"/>
      <c r="R22" s="348">
        <f>SUM(C22:P22)</f>
        <v>0</v>
      </c>
    </row>
    <row r="23" spans="2:18" hidden="1" x14ac:dyDescent="0.25"/>
    <row r="24" spans="2:18" s="332" customFormat="1" hidden="1" x14ac:dyDescent="0.25">
      <c r="B24" s="344" t="str">
        <f>'Income Statement'!B24</f>
        <v>COST OF GOODS SOLD (TOTAL):</v>
      </c>
      <c r="C24" s="345">
        <f>SUM(C25:C30)</f>
        <v>0</v>
      </c>
      <c r="D24" s="345">
        <f t="shared" ref="D24:N24" si="3">SUM(D25:D30)</f>
        <v>0</v>
      </c>
      <c r="E24" s="345">
        <f t="shared" si="3"/>
        <v>0</v>
      </c>
      <c r="F24" s="345">
        <f t="shared" si="3"/>
        <v>0</v>
      </c>
      <c r="G24" s="345">
        <f t="shared" si="3"/>
        <v>0</v>
      </c>
      <c r="H24" s="345">
        <f t="shared" si="3"/>
        <v>0</v>
      </c>
      <c r="I24" s="345">
        <f t="shared" si="3"/>
        <v>0</v>
      </c>
      <c r="J24" s="345">
        <f t="shared" si="3"/>
        <v>0</v>
      </c>
      <c r="K24" s="345">
        <f t="shared" si="3"/>
        <v>0</v>
      </c>
      <c r="L24" s="345">
        <f t="shared" si="3"/>
        <v>0</v>
      </c>
      <c r="M24" s="345">
        <f t="shared" si="3"/>
        <v>0</v>
      </c>
      <c r="N24" s="345">
        <f t="shared" si="3"/>
        <v>0</v>
      </c>
      <c r="P24" s="343">
        <f>SUM(P25:P30)</f>
        <v>0</v>
      </c>
      <c r="R24" s="345">
        <f t="shared" ref="R24" si="4">SUM(R25:R30)</f>
        <v>0</v>
      </c>
    </row>
    <row r="25" spans="2:18" hidden="1" x14ac:dyDescent="0.25">
      <c r="B25" s="346" t="str">
        <f>'Income Statement'!B25</f>
        <v>Purchases</v>
      </c>
      <c r="C25" s="297"/>
      <c r="D25" s="297"/>
      <c r="E25" s="297"/>
      <c r="F25" s="297"/>
      <c r="G25" s="297"/>
      <c r="H25" s="297"/>
      <c r="I25" s="297"/>
      <c r="J25" s="297"/>
      <c r="K25" s="297"/>
      <c r="L25" s="297"/>
      <c r="M25" s="297"/>
      <c r="N25" s="297"/>
      <c r="P25" s="296"/>
      <c r="R25" s="349">
        <f>SUM(C25:P25)</f>
        <v>0</v>
      </c>
    </row>
    <row r="26" spans="2:18" hidden="1" x14ac:dyDescent="0.25">
      <c r="B26" s="346" t="str">
        <f>'Income Statement'!B26</f>
        <v>Supplies and Materials</v>
      </c>
      <c r="C26" s="297"/>
      <c r="D26" s="297"/>
      <c r="E26" s="297"/>
      <c r="F26" s="297"/>
      <c r="G26" s="297"/>
      <c r="H26" s="297"/>
      <c r="I26" s="297"/>
      <c r="J26" s="297"/>
      <c r="K26" s="297"/>
      <c r="L26" s="297"/>
      <c r="M26" s="297"/>
      <c r="N26" s="297"/>
      <c r="P26" s="296"/>
      <c r="R26" s="349">
        <f t="shared" ref="R26:R30" si="5">SUM(C26:P26)</f>
        <v>0</v>
      </c>
    </row>
    <row r="27" spans="2:18" hidden="1" x14ac:dyDescent="0.25">
      <c r="B27" s="346" t="str">
        <f>'Income Statement'!B27</f>
        <v>Contract Labor</v>
      </c>
      <c r="C27" s="297"/>
      <c r="D27" s="297"/>
      <c r="E27" s="297"/>
      <c r="F27" s="297"/>
      <c r="G27" s="297"/>
      <c r="H27" s="297"/>
      <c r="I27" s="297"/>
      <c r="J27" s="297"/>
      <c r="K27" s="297"/>
      <c r="L27" s="297"/>
      <c r="M27" s="297"/>
      <c r="N27" s="297"/>
      <c r="P27" s="296"/>
      <c r="R27" s="349">
        <f t="shared" si="5"/>
        <v>0</v>
      </c>
    </row>
    <row r="28" spans="2:18" hidden="1" x14ac:dyDescent="0.25">
      <c r="B28" s="346" t="str">
        <f>'Income Statement'!B28</f>
        <v>Salaries and Wages (COGS)</v>
      </c>
      <c r="C28" s="297"/>
      <c r="D28" s="297"/>
      <c r="E28" s="297"/>
      <c r="F28" s="297"/>
      <c r="G28" s="297"/>
      <c r="H28" s="297"/>
      <c r="I28" s="297"/>
      <c r="J28" s="297"/>
      <c r="K28" s="297"/>
      <c r="L28" s="297"/>
      <c r="M28" s="297"/>
      <c r="N28" s="297"/>
      <c r="P28" s="296"/>
      <c r="R28" s="349">
        <f t="shared" si="5"/>
        <v>0</v>
      </c>
    </row>
    <row r="29" spans="2:18" hidden="1" x14ac:dyDescent="0.25">
      <c r="B29" s="346" t="str">
        <f>'Income Statement'!B29</f>
        <v>[Insert New COGS Expense Here]</v>
      </c>
      <c r="C29" s="297"/>
      <c r="D29" s="297"/>
      <c r="E29" s="297"/>
      <c r="F29" s="297"/>
      <c r="G29" s="297"/>
      <c r="H29" s="297"/>
      <c r="I29" s="297"/>
      <c r="J29" s="297"/>
      <c r="K29" s="297"/>
      <c r="L29" s="297"/>
      <c r="M29" s="297"/>
      <c r="N29" s="297"/>
      <c r="P29" s="296"/>
      <c r="R29" s="349">
        <f t="shared" si="5"/>
        <v>0</v>
      </c>
    </row>
    <row r="30" spans="2:18" hidden="1" x14ac:dyDescent="0.25">
      <c r="B30" s="346" t="str">
        <f>'Income Statement'!B30</f>
        <v>[Insert New COGS Expense Here]</v>
      </c>
      <c r="C30" s="297"/>
      <c r="D30" s="297"/>
      <c r="E30" s="297"/>
      <c r="F30" s="297"/>
      <c r="G30" s="297"/>
      <c r="H30" s="297"/>
      <c r="I30" s="297"/>
      <c r="J30" s="297"/>
      <c r="K30" s="297"/>
      <c r="L30" s="297"/>
      <c r="M30" s="297"/>
      <c r="N30" s="297"/>
      <c r="P30" s="296"/>
      <c r="R30" s="349">
        <f t="shared" si="5"/>
        <v>0</v>
      </c>
    </row>
    <row r="31" spans="2:18" hidden="1" x14ac:dyDescent="0.25"/>
    <row r="32" spans="2:18" s="332" customFormat="1" x14ac:dyDescent="0.25">
      <c r="B32" s="344" t="s">
        <v>20</v>
      </c>
      <c r="C32" s="345">
        <f t="shared" ref="C32:N32" si="6">SUM(C33:C88)</f>
        <v>0</v>
      </c>
      <c r="D32" s="345">
        <f t="shared" si="6"/>
        <v>0</v>
      </c>
      <c r="E32" s="345">
        <f t="shared" si="6"/>
        <v>0</v>
      </c>
      <c r="F32" s="345">
        <f t="shared" si="6"/>
        <v>0</v>
      </c>
      <c r="G32" s="345">
        <f t="shared" si="6"/>
        <v>0</v>
      </c>
      <c r="H32" s="345">
        <f t="shared" si="6"/>
        <v>0</v>
      </c>
      <c r="I32" s="345">
        <f t="shared" si="6"/>
        <v>0</v>
      </c>
      <c r="J32" s="345">
        <f t="shared" si="6"/>
        <v>0</v>
      </c>
      <c r="K32" s="345">
        <f t="shared" si="6"/>
        <v>0</v>
      </c>
      <c r="L32" s="345">
        <f t="shared" si="6"/>
        <v>0</v>
      </c>
      <c r="M32" s="345">
        <f t="shared" si="6"/>
        <v>0</v>
      </c>
      <c r="N32" s="345">
        <f t="shared" si="6"/>
        <v>0</v>
      </c>
      <c r="P32" s="343">
        <f>SUM(P33:P88)</f>
        <v>0</v>
      </c>
      <c r="R32" s="345">
        <f>SUM(R33:R88)</f>
        <v>0</v>
      </c>
    </row>
    <row r="33" spans="2:18" hidden="1" x14ac:dyDescent="0.25">
      <c r="B33" s="346" t="str">
        <f>'Income Statement'!B33</f>
        <v>Accounting</v>
      </c>
      <c r="C33" s="297"/>
      <c r="D33" s="297"/>
      <c r="E33" s="297"/>
      <c r="F33" s="297"/>
      <c r="G33" s="297"/>
      <c r="H33" s="297"/>
      <c r="I33" s="297"/>
      <c r="J33" s="297"/>
      <c r="K33" s="297"/>
      <c r="L33" s="297"/>
      <c r="M33" s="297"/>
      <c r="N33" s="297"/>
      <c r="P33" s="296"/>
      <c r="R33" s="349">
        <f>SUM(C33:P33)</f>
        <v>0</v>
      </c>
    </row>
    <row r="34" spans="2:18" hidden="1" x14ac:dyDescent="0.25">
      <c r="B34" s="346" t="str">
        <f>'Income Statement'!B34</f>
        <v>Advertising</v>
      </c>
      <c r="C34" s="297"/>
      <c r="D34" s="297"/>
      <c r="E34" s="297"/>
      <c r="F34" s="297"/>
      <c r="G34" s="297"/>
      <c r="H34" s="297"/>
      <c r="I34" s="297"/>
      <c r="J34" s="297"/>
      <c r="K34" s="297"/>
      <c r="L34" s="297"/>
      <c r="M34" s="297"/>
      <c r="N34" s="297"/>
      <c r="P34" s="296"/>
      <c r="R34" s="349">
        <f t="shared" ref="R34:R88" si="7">SUM(C34:P34)</f>
        <v>0</v>
      </c>
    </row>
    <row r="35" spans="2:18" hidden="1" x14ac:dyDescent="0.25">
      <c r="B35" s="346" t="str">
        <f>'Income Statement'!B35</f>
        <v>Answering Service</v>
      </c>
      <c r="C35" s="297"/>
      <c r="D35" s="297"/>
      <c r="E35" s="297"/>
      <c r="F35" s="297"/>
      <c r="G35" s="297"/>
      <c r="H35" s="297"/>
      <c r="I35" s="297"/>
      <c r="J35" s="297"/>
      <c r="K35" s="297"/>
      <c r="L35" s="297"/>
      <c r="M35" s="297"/>
      <c r="N35" s="297"/>
      <c r="P35" s="296"/>
      <c r="R35" s="349">
        <f t="shared" si="7"/>
        <v>0</v>
      </c>
    </row>
    <row r="36" spans="2:18" hidden="1" x14ac:dyDescent="0.25">
      <c r="B36" s="346" t="str">
        <f>'Income Statement'!B36</f>
        <v>Auto and Truck</v>
      </c>
      <c r="C36" s="297"/>
      <c r="D36" s="297"/>
      <c r="E36" s="297"/>
      <c r="F36" s="297"/>
      <c r="G36" s="297"/>
      <c r="H36" s="297"/>
      <c r="I36" s="297"/>
      <c r="J36" s="297"/>
      <c r="K36" s="297"/>
      <c r="L36" s="297"/>
      <c r="M36" s="297"/>
      <c r="N36" s="297"/>
      <c r="P36" s="296"/>
      <c r="R36" s="349">
        <f t="shared" si="7"/>
        <v>0</v>
      </c>
    </row>
    <row r="37" spans="2:18" hidden="1" x14ac:dyDescent="0.25">
      <c r="B37" s="346" t="str">
        <f>'Income Statement'!B37</f>
        <v>Gasoline/Fuel</v>
      </c>
      <c r="C37" s="297"/>
      <c r="D37" s="297"/>
      <c r="E37" s="297"/>
      <c r="F37" s="297"/>
      <c r="G37" s="297"/>
      <c r="H37" s="297"/>
      <c r="I37" s="297"/>
      <c r="J37" s="297"/>
      <c r="K37" s="297"/>
      <c r="L37" s="297"/>
      <c r="M37" s="297"/>
      <c r="N37" s="297"/>
      <c r="P37" s="296"/>
      <c r="R37" s="349">
        <f t="shared" si="7"/>
        <v>0</v>
      </c>
    </row>
    <row r="38" spans="2:18" hidden="1" x14ac:dyDescent="0.25">
      <c r="B38" s="346" t="str">
        <f>'Income Statement'!B38</f>
        <v>Bad Debts</v>
      </c>
      <c r="C38" s="297"/>
      <c r="D38" s="297"/>
      <c r="E38" s="297"/>
      <c r="F38" s="297"/>
      <c r="G38" s="297"/>
      <c r="H38" s="297"/>
      <c r="I38" s="297"/>
      <c r="J38" s="297"/>
      <c r="K38" s="297"/>
      <c r="L38" s="297"/>
      <c r="M38" s="297"/>
      <c r="N38" s="297"/>
      <c r="P38" s="296"/>
      <c r="R38" s="349">
        <f t="shared" si="7"/>
        <v>0</v>
      </c>
    </row>
    <row r="39" spans="2:18" hidden="1" x14ac:dyDescent="0.25">
      <c r="B39" s="346" t="str">
        <f>'Income Statement'!B39</f>
        <v>Bank Service Charges</v>
      </c>
      <c r="C39" s="297"/>
      <c r="D39" s="297"/>
      <c r="E39" s="297"/>
      <c r="F39" s="297"/>
      <c r="G39" s="297"/>
      <c r="H39" s="297"/>
      <c r="I39" s="297"/>
      <c r="J39" s="297"/>
      <c r="K39" s="297"/>
      <c r="L39" s="297"/>
      <c r="M39" s="297"/>
      <c r="N39" s="297"/>
      <c r="P39" s="296"/>
      <c r="R39" s="349">
        <f t="shared" si="7"/>
        <v>0</v>
      </c>
    </row>
    <row r="40" spans="2:18" hidden="1" x14ac:dyDescent="0.25">
      <c r="B40" s="346" t="str">
        <f>'Income Statement'!B40</f>
        <v>Charitable Contributions</v>
      </c>
      <c r="C40" s="297"/>
      <c r="D40" s="297"/>
      <c r="E40" s="297"/>
      <c r="F40" s="297"/>
      <c r="G40" s="297"/>
      <c r="H40" s="297"/>
      <c r="I40" s="297"/>
      <c r="J40" s="297"/>
      <c r="K40" s="297"/>
      <c r="L40" s="297"/>
      <c r="M40" s="297"/>
      <c r="N40" s="297"/>
      <c r="P40" s="296"/>
      <c r="R40" s="349">
        <f t="shared" si="7"/>
        <v>0</v>
      </c>
    </row>
    <row r="41" spans="2:18" hidden="1" x14ac:dyDescent="0.25">
      <c r="B41" s="346" t="str">
        <f>'Income Statement'!B41</f>
        <v>Commissions Expense</v>
      </c>
      <c r="C41" s="297"/>
      <c r="D41" s="297"/>
      <c r="E41" s="297"/>
      <c r="F41" s="297"/>
      <c r="G41" s="297"/>
      <c r="H41" s="297"/>
      <c r="I41" s="297"/>
      <c r="J41" s="297"/>
      <c r="K41" s="297"/>
      <c r="L41" s="297"/>
      <c r="M41" s="297"/>
      <c r="N41" s="297"/>
      <c r="P41" s="296"/>
      <c r="R41" s="349">
        <f t="shared" si="7"/>
        <v>0</v>
      </c>
    </row>
    <row r="42" spans="2:18" hidden="1" x14ac:dyDescent="0.25">
      <c r="B42" s="346" t="str">
        <f>'Income Statement'!B42</f>
        <v>Guaranteed Payments: [Partner Name]</v>
      </c>
      <c r="C42" s="297"/>
      <c r="D42" s="297"/>
      <c r="E42" s="297"/>
      <c r="F42" s="297"/>
      <c r="G42" s="297"/>
      <c r="H42" s="297"/>
      <c r="I42" s="297"/>
      <c r="J42" s="297"/>
      <c r="K42" s="297"/>
      <c r="L42" s="297"/>
      <c r="M42" s="297"/>
      <c r="N42" s="297"/>
      <c r="P42" s="296"/>
      <c r="R42" s="349">
        <f t="shared" si="7"/>
        <v>0</v>
      </c>
    </row>
    <row r="43" spans="2:18" hidden="1" x14ac:dyDescent="0.25">
      <c r="B43" s="346" t="str">
        <f>'Income Statement'!B43</f>
        <v>Guaranteed Payments: [Partner Name]</v>
      </c>
      <c r="C43" s="297"/>
      <c r="D43" s="297"/>
      <c r="E43" s="297"/>
      <c r="F43" s="297"/>
      <c r="G43" s="297"/>
      <c r="H43" s="297"/>
      <c r="I43" s="297"/>
      <c r="J43" s="297"/>
      <c r="K43" s="297"/>
      <c r="L43" s="297"/>
      <c r="M43" s="297"/>
      <c r="N43" s="297"/>
      <c r="P43" s="296"/>
      <c r="R43" s="349">
        <f t="shared" si="7"/>
        <v>0</v>
      </c>
    </row>
    <row r="44" spans="2:18" hidden="1" x14ac:dyDescent="0.25">
      <c r="B44" s="346" t="str">
        <f>'Income Statement'!B44</f>
        <v>Guaranteed Payments: [Partner Name]</v>
      </c>
      <c r="C44" s="297"/>
      <c r="D44" s="297"/>
      <c r="E44" s="297"/>
      <c r="F44" s="297"/>
      <c r="G44" s="297"/>
      <c r="H44" s="297"/>
      <c r="I44" s="297"/>
      <c r="J44" s="297"/>
      <c r="K44" s="297"/>
      <c r="L44" s="297"/>
      <c r="M44" s="297"/>
      <c r="N44" s="297"/>
      <c r="P44" s="296"/>
      <c r="R44" s="349">
        <f t="shared" si="7"/>
        <v>0</v>
      </c>
    </row>
    <row r="45" spans="2:18" hidden="1" x14ac:dyDescent="0.25">
      <c r="B45" s="346" t="str">
        <f>'Income Statement'!B45</f>
        <v>Delivery &amp; Freight</v>
      </c>
      <c r="C45" s="297"/>
      <c r="D45" s="297"/>
      <c r="E45" s="297"/>
      <c r="F45" s="297"/>
      <c r="G45" s="297"/>
      <c r="H45" s="297"/>
      <c r="I45" s="297"/>
      <c r="J45" s="297"/>
      <c r="K45" s="297"/>
      <c r="L45" s="297"/>
      <c r="M45" s="297"/>
      <c r="N45" s="297"/>
      <c r="P45" s="296"/>
      <c r="R45" s="349">
        <f t="shared" si="7"/>
        <v>0</v>
      </c>
    </row>
    <row r="46" spans="2:18" hidden="1" x14ac:dyDescent="0.25">
      <c r="B46" s="346" t="str">
        <f>'Income Statement'!B46</f>
        <v>Depletion (except oil &amp; gas)</v>
      </c>
      <c r="C46" s="297"/>
      <c r="D46" s="297"/>
      <c r="E46" s="297"/>
      <c r="F46" s="297"/>
      <c r="G46" s="297"/>
      <c r="H46" s="297"/>
      <c r="I46" s="297"/>
      <c r="J46" s="297"/>
      <c r="K46" s="297"/>
      <c r="L46" s="297"/>
      <c r="M46" s="297"/>
      <c r="N46" s="297"/>
      <c r="P46" s="296"/>
      <c r="R46" s="349">
        <f t="shared" si="7"/>
        <v>0</v>
      </c>
    </row>
    <row r="47" spans="2:18" hidden="1" x14ac:dyDescent="0.25">
      <c r="B47" s="346" t="str">
        <f>'Income Statement'!B47</f>
        <v>Dues and Subscriptions</v>
      </c>
      <c r="C47" s="297"/>
      <c r="D47" s="297"/>
      <c r="E47" s="297"/>
      <c r="F47" s="297"/>
      <c r="G47" s="297"/>
      <c r="H47" s="297"/>
      <c r="I47" s="297"/>
      <c r="J47" s="297"/>
      <c r="K47" s="297"/>
      <c r="L47" s="297"/>
      <c r="M47" s="297"/>
      <c r="N47" s="297"/>
      <c r="P47" s="296"/>
      <c r="R47" s="349">
        <f t="shared" si="7"/>
        <v>0</v>
      </c>
    </row>
    <row r="48" spans="2:18" hidden="1" x14ac:dyDescent="0.25">
      <c r="B48" s="346" t="str">
        <f>'Income Statement'!B48</f>
        <v>Employee Benefit Program</v>
      </c>
      <c r="C48" s="297"/>
      <c r="D48" s="297"/>
      <c r="E48" s="297"/>
      <c r="F48" s="297"/>
      <c r="G48" s="297"/>
      <c r="H48" s="297"/>
      <c r="I48" s="297"/>
      <c r="J48" s="297"/>
      <c r="K48" s="297"/>
      <c r="L48" s="297"/>
      <c r="M48" s="297"/>
      <c r="N48" s="297"/>
      <c r="P48" s="296"/>
      <c r="R48" s="349">
        <f t="shared" si="7"/>
        <v>0</v>
      </c>
    </row>
    <row r="49" spans="2:18" hidden="1" x14ac:dyDescent="0.25">
      <c r="B49" s="346" t="str">
        <f>'Income Statement'!B49</f>
        <v>Gifts</v>
      </c>
      <c r="C49" s="297"/>
      <c r="D49" s="297"/>
      <c r="E49" s="297"/>
      <c r="F49" s="297"/>
      <c r="G49" s="297"/>
      <c r="H49" s="297"/>
      <c r="I49" s="297"/>
      <c r="J49" s="297"/>
      <c r="K49" s="297"/>
      <c r="L49" s="297"/>
      <c r="M49" s="297"/>
      <c r="N49" s="297"/>
      <c r="P49" s="296"/>
      <c r="R49" s="349">
        <f t="shared" si="7"/>
        <v>0</v>
      </c>
    </row>
    <row r="50" spans="2:18" hidden="1" x14ac:dyDescent="0.25">
      <c r="B50" s="346" t="str">
        <f>'Income Statement'!B50</f>
        <v>Insurance</v>
      </c>
      <c r="C50" s="297"/>
      <c r="D50" s="297"/>
      <c r="E50" s="297"/>
      <c r="F50" s="297"/>
      <c r="G50" s="297"/>
      <c r="H50" s="297"/>
      <c r="I50" s="297"/>
      <c r="J50" s="297"/>
      <c r="K50" s="297"/>
      <c r="L50" s="297"/>
      <c r="M50" s="297"/>
      <c r="N50" s="297"/>
      <c r="P50" s="296"/>
      <c r="R50" s="349">
        <f t="shared" si="7"/>
        <v>0</v>
      </c>
    </row>
    <row r="51" spans="2:18" hidden="1" x14ac:dyDescent="0.25">
      <c r="B51" s="346" t="str">
        <f>'Income Statement'!B51</f>
        <v>Vehicle Insurance</v>
      </c>
      <c r="C51" s="297"/>
      <c r="D51" s="297"/>
      <c r="E51" s="297"/>
      <c r="F51" s="297"/>
      <c r="G51" s="297"/>
      <c r="H51" s="297"/>
      <c r="I51" s="297"/>
      <c r="J51" s="297"/>
      <c r="K51" s="297"/>
      <c r="L51" s="297"/>
      <c r="M51" s="297"/>
      <c r="N51" s="297"/>
      <c r="P51" s="296"/>
      <c r="R51" s="349">
        <f t="shared" si="7"/>
        <v>0</v>
      </c>
    </row>
    <row r="52" spans="2:18" hidden="1" x14ac:dyDescent="0.25">
      <c r="B52" s="346" t="str">
        <f>'Income Statement'!B52</f>
        <v>Health Insurance</v>
      </c>
      <c r="C52" s="297"/>
      <c r="D52" s="297"/>
      <c r="E52" s="297"/>
      <c r="F52" s="297"/>
      <c r="G52" s="297"/>
      <c r="H52" s="297"/>
      <c r="I52" s="297"/>
      <c r="J52" s="297"/>
      <c r="K52" s="297"/>
      <c r="L52" s="297"/>
      <c r="M52" s="297"/>
      <c r="N52" s="297"/>
      <c r="P52" s="296"/>
      <c r="R52" s="349">
        <f t="shared" si="7"/>
        <v>0</v>
      </c>
    </row>
    <row r="53" spans="2:18" x14ac:dyDescent="0.25">
      <c r="B53" s="346" t="str">
        <f>'Income Statement'!B53</f>
        <v>Interest Expense</v>
      </c>
      <c r="C53" s="297"/>
      <c r="D53" s="297"/>
      <c r="E53" s="297"/>
      <c r="F53" s="297"/>
      <c r="G53" s="297"/>
      <c r="H53" s="297"/>
      <c r="I53" s="297"/>
      <c r="J53" s="297"/>
      <c r="K53" s="297"/>
      <c r="L53" s="297"/>
      <c r="M53" s="297"/>
      <c r="N53" s="297"/>
      <c r="P53" s="296"/>
      <c r="R53" s="349">
        <f t="shared" si="7"/>
        <v>0</v>
      </c>
    </row>
    <row r="54" spans="2:18" hidden="1" x14ac:dyDescent="0.25">
      <c r="B54" s="346" t="str">
        <f>'Income Statement'!B54</f>
        <v>Cleaning Expense</v>
      </c>
      <c r="C54" s="297"/>
      <c r="D54" s="297"/>
      <c r="E54" s="297"/>
      <c r="F54" s="297"/>
      <c r="G54" s="297"/>
      <c r="H54" s="297"/>
      <c r="I54" s="297"/>
      <c r="J54" s="297"/>
      <c r="K54" s="297"/>
      <c r="L54" s="297"/>
      <c r="M54" s="297"/>
      <c r="N54" s="297"/>
      <c r="P54" s="296"/>
      <c r="R54" s="349">
        <f t="shared" si="7"/>
        <v>0</v>
      </c>
    </row>
    <row r="55" spans="2:18" hidden="1" x14ac:dyDescent="0.25">
      <c r="B55" s="346" t="str">
        <f>'Income Statement'!B55</f>
        <v>Legal &amp; Professional</v>
      </c>
      <c r="C55" s="297"/>
      <c r="D55" s="297"/>
      <c r="E55" s="297"/>
      <c r="F55" s="297"/>
      <c r="G55" s="297"/>
      <c r="H55" s="297"/>
      <c r="I55" s="297"/>
      <c r="J55" s="297"/>
      <c r="K55" s="297"/>
      <c r="L55" s="297"/>
      <c r="M55" s="297"/>
      <c r="N55" s="297"/>
      <c r="P55" s="296"/>
      <c r="R55" s="349">
        <f t="shared" si="7"/>
        <v>0</v>
      </c>
    </row>
    <row r="56" spans="2:18" hidden="1" x14ac:dyDescent="0.25">
      <c r="B56" s="346" t="str">
        <f>'Income Statement'!B56</f>
        <v>Licenses and Permits</v>
      </c>
      <c r="C56" s="297"/>
      <c r="D56" s="297"/>
      <c r="E56" s="297"/>
      <c r="F56" s="297"/>
      <c r="G56" s="297"/>
      <c r="H56" s="297"/>
      <c r="I56" s="297"/>
      <c r="J56" s="297"/>
      <c r="K56" s="297"/>
      <c r="L56" s="297"/>
      <c r="M56" s="297"/>
      <c r="N56" s="297"/>
      <c r="P56" s="296"/>
      <c r="R56" s="349">
        <f t="shared" si="7"/>
        <v>0</v>
      </c>
    </row>
    <row r="57" spans="2:18" hidden="1" x14ac:dyDescent="0.25">
      <c r="B57" s="346" t="str">
        <f>'Income Statement'!B57</f>
        <v>Meals and Entertainment</v>
      </c>
      <c r="C57" s="297"/>
      <c r="D57" s="297"/>
      <c r="E57" s="297"/>
      <c r="F57" s="297"/>
      <c r="G57" s="297"/>
      <c r="H57" s="297"/>
      <c r="I57" s="297"/>
      <c r="J57" s="297"/>
      <c r="K57" s="297"/>
      <c r="L57" s="297"/>
      <c r="M57" s="297"/>
      <c r="N57" s="297"/>
      <c r="P57" s="296"/>
      <c r="R57" s="349">
        <f t="shared" si="7"/>
        <v>0</v>
      </c>
    </row>
    <row r="58" spans="2:18" hidden="1" x14ac:dyDescent="0.25">
      <c r="B58" s="346" t="str">
        <f>'Income Statement'!B58</f>
        <v>Miscellaneous</v>
      </c>
      <c r="C58" s="297"/>
      <c r="D58" s="297"/>
      <c r="E58" s="297"/>
      <c r="F58" s="297"/>
      <c r="G58" s="297"/>
      <c r="H58" s="297"/>
      <c r="I58" s="297"/>
      <c r="J58" s="297"/>
      <c r="K58" s="297"/>
      <c r="L58" s="297"/>
      <c r="M58" s="297"/>
      <c r="N58" s="297"/>
      <c r="P58" s="296"/>
      <c r="R58" s="349">
        <f t="shared" si="7"/>
        <v>0</v>
      </c>
    </row>
    <row r="59" spans="2:18" hidden="1" x14ac:dyDescent="0.25">
      <c r="B59" s="346" t="str">
        <f>'Income Statement'!B59</f>
        <v>Office Expense</v>
      </c>
      <c r="C59" s="297"/>
      <c r="D59" s="297"/>
      <c r="E59" s="297"/>
      <c r="F59" s="297"/>
      <c r="G59" s="297"/>
      <c r="H59" s="297"/>
      <c r="I59" s="297"/>
      <c r="J59" s="297"/>
      <c r="K59" s="297"/>
      <c r="L59" s="297"/>
      <c r="M59" s="297"/>
      <c r="N59" s="297"/>
      <c r="P59" s="296"/>
      <c r="R59" s="349">
        <f t="shared" si="7"/>
        <v>0</v>
      </c>
    </row>
    <row r="60" spans="2:18" hidden="1" x14ac:dyDescent="0.25">
      <c r="B60" s="346" t="str">
        <f>'Income Statement'!B60</f>
        <v>Outside Services</v>
      </c>
      <c r="C60" s="297"/>
      <c r="D60" s="297"/>
      <c r="E60" s="297"/>
      <c r="F60" s="297"/>
      <c r="G60" s="297"/>
      <c r="H60" s="297"/>
      <c r="I60" s="297"/>
      <c r="J60" s="297"/>
      <c r="K60" s="297"/>
      <c r="L60" s="297"/>
      <c r="M60" s="297"/>
      <c r="N60" s="297"/>
      <c r="P60" s="296"/>
      <c r="R60" s="349">
        <f t="shared" si="7"/>
        <v>0</v>
      </c>
    </row>
    <row r="61" spans="2:18" hidden="1" x14ac:dyDescent="0.25">
      <c r="B61" s="346" t="str">
        <f>'Income Statement'!B61</f>
        <v>Parking and Tolls</v>
      </c>
      <c r="C61" s="297"/>
      <c r="D61" s="297"/>
      <c r="E61" s="297"/>
      <c r="F61" s="297"/>
      <c r="G61" s="297"/>
      <c r="H61" s="297"/>
      <c r="I61" s="297"/>
      <c r="J61" s="297"/>
      <c r="K61" s="297"/>
      <c r="L61" s="297"/>
      <c r="M61" s="297"/>
      <c r="N61" s="297"/>
      <c r="P61" s="296"/>
      <c r="R61" s="349">
        <f t="shared" si="7"/>
        <v>0</v>
      </c>
    </row>
    <row r="62" spans="2:18" hidden="1" x14ac:dyDescent="0.25">
      <c r="B62" s="346" t="str">
        <f>'Income Statement'!B62</f>
        <v>Postage</v>
      </c>
      <c r="C62" s="297"/>
      <c r="D62" s="297"/>
      <c r="E62" s="297"/>
      <c r="F62" s="297"/>
      <c r="G62" s="297"/>
      <c r="H62" s="297"/>
      <c r="I62" s="297"/>
      <c r="J62" s="297"/>
      <c r="K62" s="297"/>
      <c r="L62" s="297"/>
      <c r="M62" s="297"/>
      <c r="N62" s="297"/>
      <c r="P62" s="296"/>
      <c r="R62" s="349">
        <f t="shared" si="7"/>
        <v>0</v>
      </c>
    </row>
    <row r="63" spans="2:18" hidden="1" x14ac:dyDescent="0.25">
      <c r="B63" s="346" t="str">
        <f>'Income Statement'!B63</f>
        <v>Printing</v>
      </c>
      <c r="C63" s="297"/>
      <c r="D63" s="297"/>
      <c r="E63" s="297"/>
      <c r="F63" s="297"/>
      <c r="G63" s="297"/>
      <c r="H63" s="297"/>
      <c r="I63" s="297"/>
      <c r="J63" s="297"/>
      <c r="K63" s="297"/>
      <c r="L63" s="297"/>
      <c r="M63" s="297"/>
      <c r="N63" s="297"/>
      <c r="P63" s="296"/>
      <c r="R63" s="349">
        <f t="shared" si="7"/>
        <v>0</v>
      </c>
    </row>
    <row r="64" spans="2:18" hidden="1" x14ac:dyDescent="0.25">
      <c r="B64" s="346" t="str">
        <f>'Income Statement'!B64</f>
        <v>Rent Expense - Personal Property (example: equipment)</v>
      </c>
      <c r="C64" s="297"/>
      <c r="D64" s="297"/>
      <c r="E64" s="297"/>
      <c r="F64" s="297"/>
      <c r="G64" s="297"/>
      <c r="H64" s="297"/>
      <c r="I64" s="297"/>
      <c r="J64" s="297"/>
      <c r="K64" s="297"/>
      <c r="L64" s="297"/>
      <c r="M64" s="297"/>
      <c r="N64" s="297"/>
      <c r="P64" s="296"/>
      <c r="R64" s="349">
        <f t="shared" si="7"/>
        <v>0</v>
      </c>
    </row>
    <row r="65" spans="2:18" hidden="1" x14ac:dyDescent="0.25">
      <c r="B65" s="346" t="str">
        <f>'Income Statement'!B65</f>
        <v>Rent Expense - Real Property (example: building/office space)</v>
      </c>
      <c r="C65" s="297"/>
      <c r="D65" s="297"/>
      <c r="E65" s="297"/>
      <c r="F65" s="297"/>
      <c r="G65" s="297"/>
      <c r="H65" s="297"/>
      <c r="I65" s="297"/>
      <c r="J65" s="297"/>
      <c r="K65" s="297"/>
      <c r="L65" s="297"/>
      <c r="M65" s="297"/>
      <c r="N65" s="297"/>
      <c r="P65" s="296"/>
      <c r="R65" s="349">
        <f t="shared" si="7"/>
        <v>0</v>
      </c>
    </row>
    <row r="66" spans="2:18" hidden="1" x14ac:dyDescent="0.25">
      <c r="B66" s="346" t="str">
        <f>'Income Statement'!B66</f>
        <v>Repairs/Maintenance</v>
      </c>
      <c r="C66" s="297"/>
      <c r="D66" s="297"/>
      <c r="E66" s="297"/>
      <c r="F66" s="297"/>
      <c r="G66" s="297"/>
      <c r="H66" s="297"/>
      <c r="I66" s="297"/>
      <c r="J66" s="297"/>
      <c r="K66" s="297"/>
      <c r="L66" s="297"/>
      <c r="M66" s="297"/>
      <c r="N66" s="297"/>
      <c r="P66" s="296"/>
      <c r="R66" s="349">
        <f t="shared" si="7"/>
        <v>0</v>
      </c>
    </row>
    <row r="67" spans="2:18" hidden="1" x14ac:dyDescent="0.25">
      <c r="B67" s="346" t="str">
        <f>'Income Statement'!B67</f>
        <v>Salaries and Wages</v>
      </c>
      <c r="C67" s="297"/>
      <c r="D67" s="297"/>
      <c r="E67" s="297"/>
      <c r="F67" s="297"/>
      <c r="G67" s="297"/>
      <c r="H67" s="297"/>
      <c r="I67" s="297"/>
      <c r="J67" s="297"/>
      <c r="K67" s="297"/>
      <c r="L67" s="297"/>
      <c r="M67" s="297"/>
      <c r="N67" s="297"/>
      <c r="P67" s="296"/>
      <c r="R67" s="349">
        <f t="shared" si="7"/>
        <v>0</v>
      </c>
    </row>
    <row r="68" spans="2:18" hidden="1" x14ac:dyDescent="0.25">
      <c r="B68" s="346" t="str">
        <f>'Income Statement'!B68</f>
        <v>Security</v>
      </c>
      <c r="C68" s="297"/>
      <c r="D68" s="297"/>
      <c r="E68" s="297"/>
      <c r="F68" s="297"/>
      <c r="G68" s="297"/>
      <c r="H68" s="297"/>
      <c r="I68" s="297"/>
      <c r="J68" s="297"/>
      <c r="K68" s="297"/>
      <c r="L68" s="297"/>
      <c r="M68" s="297"/>
      <c r="N68" s="297"/>
      <c r="P68" s="296"/>
      <c r="R68" s="349">
        <f t="shared" si="7"/>
        <v>0</v>
      </c>
    </row>
    <row r="69" spans="2:18" hidden="1" x14ac:dyDescent="0.25">
      <c r="B69" s="346" t="str">
        <f>'Income Statement'!B69</f>
        <v>Supplies &amp; Materials</v>
      </c>
      <c r="C69" s="297"/>
      <c r="D69" s="297"/>
      <c r="E69" s="297"/>
      <c r="F69" s="297"/>
      <c r="G69" s="297"/>
      <c r="H69" s="297"/>
      <c r="I69" s="297"/>
      <c r="J69" s="297"/>
      <c r="K69" s="297"/>
      <c r="L69" s="297"/>
      <c r="M69" s="297"/>
      <c r="N69" s="297"/>
      <c r="P69" s="296"/>
      <c r="R69" s="349">
        <f t="shared" si="7"/>
        <v>0</v>
      </c>
    </row>
    <row r="70" spans="2:18" hidden="1" x14ac:dyDescent="0.25">
      <c r="B70" s="346" t="str">
        <f>'Income Statement'!B70</f>
        <v>Property Taxes - Real Estate</v>
      </c>
      <c r="C70" s="297"/>
      <c r="D70" s="297"/>
      <c r="E70" s="297"/>
      <c r="F70" s="297"/>
      <c r="G70" s="297"/>
      <c r="H70" s="297"/>
      <c r="I70" s="297"/>
      <c r="J70" s="297"/>
      <c r="K70" s="297"/>
      <c r="L70" s="297"/>
      <c r="M70" s="297"/>
      <c r="N70" s="297"/>
      <c r="P70" s="296"/>
      <c r="R70" s="349">
        <f t="shared" si="7"/>
        <v>0</v>
      </c>
    </row>
    <row r="71" spans="2:18" hidden="1" x14ac:dyDescent="0.25">
      <c r="B71" s="346" t="str">
        <f>'Income Statement'!B71</f>
        <v>Property Taxes - Personal Property</v>
      </c>
      <c r="C71" s="297"/>
      <c r="D71" s="297"/>
      <c r="E71" s="297"/>
      <c r="F71" s="297"/>
      <c r="G71" s="297"/>
      <c r="H71" s="297"/>
      <c r="I71" s="297"/>
      <c r="J71" s="297"/>
      <c r="K71" s="297"/>
      <c r="L71" s="297"/>
      <c r="M71" s="297"/>
      <c r="N71" s="297"/>
      <c r="P71" s="296"/>
      <c r="R71" s="349">
        <f t="shared" si="7"/>
        <v>0</v>
      </c>
    </row>
    <row r="72" spans="2:18" hidden="1" x14ac:dyDescent="0.25">
      <c r="B72" s="346" t="str">
        <f>'Income Statement'!B72</f>
        <v>Payroll Taxes</v>
      </c>
      <c r="C72" s="297"/>
      <c r="D72" s="297"/>
      <c r="E72" s="297"/>
      <c r="F72" s="297"/>
      <c r="G72" s="297"/>
      <c r="H72" s="297"/>
      <c r="I72" s="297"/>
      <c r="J72" s="297"/>
      <c r="K72" s="297"/>
      <c r="L72" s="297"/>
      <c r="M72" s="297"/>
      <c r="N72" s="297"/>
      <c r="P72" s="296"/>
      <c r="R72" s="349">
        <f t="shared" si="7"/>
        <v>0</v>
      </c>
    </row>
    <row r="73" spans="2:18" hidden="1" x14ac:dyDescent="0.25">
      <c r="B73" s="346" t="str">
        <f>'Income Statement'!B73</f>
        <v>State Taxes (NYSFT)</v>
      </c>
      <c r="C73" s="297"/>
      <c r="D73" s="297"/>
      <c r="E73" s="297"/>
      <c r="F73" s="297"/>
      <c r="G73" s="297"/>
      <c r="H73" s="297"/>
      <c r="I73" s="297"/>
      <c r="J73" s="297"/>
      <c r="K73" s="297"/>
      <c r="L73" s="297"/>
      <c r="M73" s="297"/>
      <c r="N73" s="297"/>
      <c r="P73" s="296"/>
      <c r="R73" s="349">
        <f t="shared" si="7"/>
        <v>0</v>
      </c>
    </row>
    <row r="74" spans="2:18" hidden="1" x14ac:dyDescent="0.25">
      <c r="B74" s="346" t="str">
        <f>'Income Statement'!B74</f>
        <v>State Taxes (PTET)</v>
      </c>
      <c r="C74" s="297"/>
      <c r="D74" s="297"/>
      <c r="E74" s="297"/>
      <c r="F74" s="297"/>
      <c r="G74" s="297"/>
      <c r="H74" s="297"/>
      <c r="I74" s="297"/>
      <c r="J74" s="297"/>
      <c r="K74" s="297"/>
      <c r="L74" s="297"/>
      <c r="M74" s="297"/>
      <c r="N74" s="297"/>
      <c r="P74" s="296"/>
      <c r="R74" s="349">
        <f t="shared" si="7"/>
        <v>0</v>
      </c>
    </row>
    <row r="75" spans="2:18" hidden="1" x14ac:dyDescent="0.25">
      <c r="B75" s="346" t="str">
        <f>'Income Statement'!B75</f>
        <v>Sales Tax</v>
      </c>
      <c r="C75" s="297"/>
      <c r="D75" s="297"/>
      <c r="E75" s="297"/>
      <c r="F75" s="297"/>
      <c r="G75" s="297"/>
      <c r="H75" s="297"/>
      <c r="I75" s="297"/>
      <c r="J75" s="297"/>
      <c r="K75" s="297"/>
      <c r="L75" s="297"/>
      <c r="M75" s="297"/>
      <c r="N75" s="297"/>
      <c r="P75" s="296"/>
      <c r="R75" s="349">
        <f t="shared" si="7"/>
        <v>0</v>
      </c>
    </row>
    <row r="76" spans="2:18" hidden="1" x14ac:dyDescent="0.25">
      <c r="B76" s="346" t="str">
        <f>'Income Statement'!B76</f>
        <v>Telephone/Cell Phone</v>
      </c>
      <c r="C76" s="297"/>
      <c r="D76" s="297"/>
      <c r="E76" s="297"/>
      <c r="F76" s="297"/>
      <c r="G76" s="297"/>
      <c r="H76" s="297"/>
      <c r="I76" s="297"/>
      <c r="J76" s="297"/>
      <c r="K76" s="297"/>
      <c r="L76" s="297"/>
      <c r="M76" s="297"/>
      <c r="N76" s="297"/>
      <c r="P76" s="296"/>
      <c r="R76" s="349">
        <f t="shared" si="7"/>
        <v>0</v>
      </c>
    </row>
    <row r="77" spans="2:18" hidden="1" x14ac:dyDescent="0.25">
      <c r="B77" s="346" t="str">
        <f>'Income Statement'!B77</f>
        <v>Small Tools</v>
      </c>
      <c r="C77" s="297"/>
      <c r="D77" s="297"/>
      <c r="E77" s="297"/>
      <c r="F77" s="297"/>
      <c r="G77" s="297"/>
      <c r="H77" s="297"/>
      <c r="I77" s="297"/>
      <c r="J77" s="297"/>
      <c r="K77" s="297"/>
      <c r="L77" s="297"/>
      <c r="M77" s="297"/>
      <c r="N77" s="297"/>
      <c r="P77" s="296"/>
      <c r="R77" s="349">
        <f t="shared" si="7"/>
        <v>0</v>
      </c>
    </row>
    <row r="78" spans="2:18" hidden="1" x14ac:dyDescent="0.25">
      <c r="B78" s="346" t="str">
        <f>'Income Statement'!B78</f>
        <v>Travel</v>
      </c>
      <c r="C78" s="297"/>
      <c r="D78" s="297"/>
      <c r="E78" s="297"/>
      <c r="F78" s="297"/>
      <c r="G78" s="297"/>
      <c r="H78" s="297"/>
      <c r="I78" s="297"/>
      <c r="J78" s="297"/>
      <c r="K78" s="297"/>
      <c r="L78" s="297"/>
      <c r="M78" s="297"/>
      <c r="N78" s="297"/>
      <c r="P78" s="296"/>
      <c r="R78" s="349">
        <f t="shared" si="7"/>
        <v>0</v>
      </c>
    </row>
    <row r="79" spans="2:18" hidden="1" x14ac:dyDescent="0.25">
      <c r="B79" s="346" t="str">
        <f>'Income Statement'!B79</f>
        <v>Uniforms</v>
      </c>
      <c r="C79" s="297"/>
      <c r="D79" s="297"/>
      <c r="E79" s="297"/>
      <c r="F79" s="297"/>
      <c r="G79" s="297"/>
      <c r="H79" s="297"/>
      <c r="I79" s="297"/>
      <c r="J79" s="297"/>
      <c r="K79" s="297"/>
      <c r="L79" s="297"/>
      <c r="M79" s="297"/>
      <c r="N79" s="297"/>
      <c r="P79" s="296"/>
      <c r="R79" s="349">
        <f t="shared" si="7"/>
        <v>0</v>
      </c>
    </row>
    <row r="80" spans="2:18" hidden="1" x14ac:dyDescent="0.25">
      <c r="B80" s="346" t="str">
        <f>'Income Statement'!B80</f>
        <v>Utilities</v>
      </c>
      <c r="C80" s="297"/>
      <c r="D80" s="297"/>
      <c r="E80" s="297"/>
      <c r="F80" s="297"/>
      <c r="G80" s="297"/>
      <c r="H80" s="297"/>
      <c r="I80" s="297"/>
      <c r="J80" s="297"/>
      <c r="K80" s="297"/>
      <c r="L80" s="297"/>
      <c r="M80" s="297"/>
      <c r="N80" s="297"/>
      <c r="P80" s="296"/>
      <c r="R80" s="349">
        <f t="shared" si="7"/>
        <v>0</v>
      </c>
    </row>
    <row r="81" spans="2:18" hidden="1" x14ac:dyDescent="0.25">
      <c r="B81" s="346" t="str">
        <f>'Income Statement'!B81</f>
        <v>Payroll Processing Fees</v>
      </c>
      <c r="C81" s="297"/>
      <c r="D81" s="297"/>
      <c r="E81" s="297"/>
      <c r="F81" s="297"/>
      <c r="G81" s="297"/>
      <c r="H81" s="297"/>
      <c r="I81" s="297"/>
      <c r="J81" s="297"/>
      <c r="K81" s="297"/>
      <c r="L81" s="297"/>
      <c r="M81" s="297"/>
      <c r="N81" s="297"/>
      <c r="P81" s="296"/>
      <c r="R81" s="349">
        <f t="shared" si="7"/>
        <v>0</v>
      </c>
    </row>
    <row r="82" spans="2:18" x14ac:dyDescent="0.25">
      <c r="B82" s="346" t="str">
        <f>'Income Statement'!B82</f>
        <v>Ask My Accountant</v>
      </c>
      <c r="C82" s="297"/>
      <c r="D82" s="297"/>
      <c r="E82" s="297"/>
      <c r="F82" s="297"/>
      <c r="G82" s="297"/>
      <c r="H82" s="297"/>
      <c r="I82" s="297"/>
      <c r="J82" s="297"/>
      <c r="K82" s="297"/>
      <c r="L82" s="297"/>
      <c r="M82" s="297"/>
      <c r="N82" s="297"/>
      <c r="P82" s="296"/>
      <c r="R82" s="349">
        <f t="shared" si="7"/>
        <v>0</v>
      </c>
    </row>
    <row r="83" spans="2:18" hidden="1" x14ac:dyDescent="0.25">
      <c r="B83" s="346" t="str">
        <f>'Income Statement'!B83</f>
        <v xml:space="preserve">Amortization Expense </v>
      </c>
      <c r="C83" s="297"/>
      <c r="D83" s="297"/>
      <c r="E83" s="297"/>
      <c r="F83" s="297"/>
      <c r="G83" s="297"/>
      <c r="H83" s="297"/>
      <c r="I83" s="297"/>
      <c r="J83" s="297"/>
      <c r="K83" s="297"/>
      <c r="L83" s="297"/>
      <c r="M83" s="297"/>
      <c r="N83" s="297"/>
      <c r="P83" s="296"/>
      <c r="R83" s="349">
        <f t="shared" si="7"/>
        <v>0</v>
      </c>
    </row>
    <row r="84" spans="2:18" hidden="1" x14ac:dyDescent="0.25">
      <c r="B84" s="346" t="str">
        <f>'Income Statement'!B84</f>
        <v>Depreciation Expense</v>
      </c>
      <c r="C84" s="297"/>
      <c r="D84" s="297"/>
      <c r="E84" s="297"/>
      <c r="F84" s="297"/>
      <c r="G84" s="297"/>
      <c r="H84" s="297"/>
      <c r="I84" s="297"/>
      <c r="J84" s="297"/>
      <c r="K84" s="297"/>
      <c r="L84" s="297"/>
      <c r="M84" s="297"/>
      <c r="N84" s="297"/>
      <c r="P84" s="296"/>
      <c r="R84" s="349">
        <f t="shared" si="7"/>
        <v>0</v>
      </c>
    </row>
    <row r="85" spans="2:18" hidden="1" x14ac:dyDescent="0.25">
      <c r="B85" s="346" t="str">
        <f>'Income Statement'!B85</f>
        <v>[Insert New Expense Here]</v>
      </c>
      <c r="C85" s="297"/>
      <c r="D85" s="297"/>
      <c r="E85" s="297"/>
      <c r="F85" s="297"/>
      <c r="G85" s="297"/>
      <c r="H85" s="297"/>
      <c r="I85" s="297"/>
      <c r="J85" s="297"/>
      <c r="K85" s="297"/>
      <c r="L85" s="297"/>
      <c r="M85" s="297"/>
      <c r="N85" s="297"/>
      <c r="P85" s="296"/>
      <c r="R85" s="349">
        <f t="shared" si="7"/>
        <v>0</v>
      </c>
    </row>
    <row r="86" spans="2:18" hidden="1" x14ac:dyDescent="0.25">
      <c r="B86" s="346" t="str">
        <f>'Income Statement'!B86</f>
        <v>[Insert New Expense Here]</v>
      </c>
      <c r="C86" s="297"/>
      <c r="D86" s="297"/>
      <c r="E86" s="297"/>
      <c r="F86" s="297"/>
      <c r="G86" s="297"/>
      <c r="H86" s="297"/>
      <c r="I86" s="297"/>
      <c r="J86" s="297"/>
      <c r="K86" s="297"/>
      <c r="L86" s="297"/>
      <c r="M86" s="297"/>
      <c r="N86" s="297"/>
      <c r="P86" s="296"/>
      <c r="R86" s="349">
        <f t="shared" si="7"/>
        <v>0</v>
      </c>
    </row>
    <row r="87" spans="2:18" hidden="1" x14ac:dyDescent="0.25">
      <c r="B87" s="346" t="str">
        <f>'Income Statement'!B87</f>
        <v>[Insert New Expense Here]</v>
      </c>
      <c r="C87" s="297"/>
      <c r="D87" s="297"/>
      <c r="E87" s="297"/>
      <c r="F87" s="297"/>
      <c r="G87" s="297"/>
      <c r="H87" s="297"/>
      <c r="I87" s="297"/>
      <c r="J87" s="297"/>
      <c r="K87" s="297"/>
      <c r="L87" s="297"/>
      <c r="M87" s="297"/>
      <c r="N87" s="297"/>
      <c r="P87" s="296"/>
      <c r="R87" s="349">
        <f t="shared" si="7"/>
        <v>0</v>
      </c>
    </row>
    <row r="88" spans="2:18" hidden="1" x14ac:dyDescent="0.25">
      <c r="B88" s="346" t="str">
        <f>'Income Statement'!B88</f>
        <v>[Insert New Expense Here]</v>
      </c>
      <c r="C88" s="297"/>
      <c r="D88" s="297"/>
      <c r="E88" s="297"/>
      <c r="F88" s="297"/>
      <c r="G88" s="297"/>
      <c r="H88" s="297"/>
      <c r="I88" s="297"/>
      <c r="J88" s="297"/>
      <c r="K88" s="297"/>
      <c r="L88" s="297"/>
      <c r="M88" s="297"/>
      <c r="N88" s="297"/>
      <c r="P88" s="296"/>
      <c r="R88" s="349">
        <f t="shared" si="7"/>
        <v>0</v>
      </c>
    </row>
    <row r="89" spans="2:18" s="332" customFormat="1" ht="15.75" thickBot="1" x14ac:dyDescent="0.3">
      <c r="B89" s="350" t="str">
        <f>'Income Statement'!B89</f>
        <v>Net Income/(Loss) - Book</v>
      </c>
      <c r="C89" s="350">
        <f t="shared" ref="C89:N89" si="8">C13-C24-C32</f>
        <v>0</v>
      </c>
      <c r="D89" s="350">
        <f t="shared" si="8"/>
        <v>0</v>
      </c>
      <c r="E89" s="350">
        <f t="shared" si="8"/>
        <v>0</v>
      </c>
      <c r="F89" s="350">
        <f t="shared" si="8"/>
        <v>0</v>
      </c>
      <c r="G89" s="350">
        <f t="shared" si="8"/>
        <v>0</v>
      </c>
      <c r="H89" s="350">
        <f t="shared" si="8"/>
        <v>0</v>
      </c>
      <c r="I89" s="350">
        <f t="shared" si="8"/>
        <v>0</v>
      </c>
      <c r="J89" s="350">
        <f t="shared" si="8"/>
        <v>0</v>
      </c>
      <c r="K89" s="350">
        <f t="shared" si="8"/>
        <v>0</v>
      </c>
      <c r="L89" s="350">
        <f t="shared" si="8"/>
        <v>0</v>
      </c>
      <c r="M89" s="350">
        <f t="shared" si="8"/>
        <v>0</v>
      </c>
      <c r="N89" s="350">
        <f t="shared" si="8"/>
        <v>0</v>
      </c>
      <c r="P89" s="350">
        <f>P13-P24-P32</f>
        <v>0</v>
      </c>
      <c r="R89" s="350">
        <f>R13-R24-R32</f>
        <v>0</v>
      </c>
    </row>
    <row r="90" spans="2:18" ht="15.75" thickTop="1" x14ac:dyDescent="0.25">
      <c r="B90" s="298"/>
      <c r="C90" s="298"/>
      <c r="D90" s="298"/>
      <c r="E90" s="298"/>
      <c r="F90" s="298"/>
      <c r="G90" s="298"/>
      <c r="H90" s="298"/>
      <c r="I90" s="298"/>
      <c r="J90" s="298"/>
      <c r="K90" s="298"/>
      <c r="L90" s="298"/>
      <c r="M90" s="298"/>
      <c r="N90" s="298"/>
      <c r="P90" s="298"/>
      <c r="R90" s="298"/>
    </row>
    <row r="91" spans="2:18" s="332" customFormat="1" x14ac:dyDescent="0.25">
      <c r="B91" s="351" t="str">
        <f>'Income Statement'!B134</f>
        <v>NON-INCOME DEPOSITS:</v>
      </c>
      <c r="C91" s="352">
        <f>SUM(C92:C110)</f>
        <v>0</v>
      </c>
      <c r="D91" s="352">
        <f t="shared" ref="D91:N91" si="9">SUM(D92:D110)</f>
        <v>0</v>
      </c>
      <c r="E91" s="352">
        <f t="shared" si="9"/>
        <v>0</v>
      </c>
      <c r="F91" s="352">
        <f t="shared" si="9"/>
        <v>0</v>
      </c>
      <c r="G91" s="352">
        <f t="shared" si="9"/>
        <v>0</v>
      </c>
      <c r="H91" s="352">
        <f t="shared" si="9"/>
        <v>0</v>
      </c>
      <c r="I91" s="352">
        <f t="shared" si="9"/>
        <v>0</v>
      </c>
      <c r="J91" s="352">
        <f t="shared" si="9"/>
        <v>0</v>
      </c>
      <c r="K91" s="352">
        <f t="shared" si="9"/>
        <v>0</v>
      </c>
      <c r="L91" s="352">
        <f t="shared" si="9"/>
        <v>0</v>
      </c>
      <c r="M91" s="352">
        <f t="shared" si="9"/>
        <v>0</v>
      </c>
      <c r="N91" s="352">
        <f t="shared" si="9"/>
        <v>0</v>
      </c>
      <c r="P91" s="343">
        <f>SUM(P92:P110)</f>
        <v>0</v>
      </c>
      <c r="R91" s="352">
        <f>SUM(R92:R110)</f>
        <v>0</v>
      </c>
    </row>
    <row r="92" spans="2:18" x14ac:dyDescent="0.25">
      <c r="B92" s="354" t="str">
        <f>'Income Statement'!B135</f>
        <v>Transfers/Payments from [Bank Name, Acct Type, Last 4 Digits of Acct #]</v>
      </c>
      <c r="C92" s="300"/>
      <c r="D92" s="300"/>
      <c r="E92" s="300"/>
      <c r="F92" s="300"/>
      <c r="G92" s="300"/>
      <c r="H92" s="300"/>
      <c r="I92" s="300"/>
      <c r="J92" s="300"/>
      <c r="K92" s="300"/>
      <c r="L92" s="300"/>
      <c r="M92" s="300"/>
      <c r="N92" s="300"/>
      <c r="P92" s="296"/>
      <c r="R92" s="353">
        <f>SUM(C92:P92)</f>
        <v>0</v>
      </c>
    </row>
    <row r="93" spans="2:18" x14ac:dyDescent="0.25">
      <c r="B93" s="354" t="str">
        <f>'Income Statement'!B136</f>
        <v>Transfers/Payments from [Bank Name, Acct Type, Last 4 Digits of Acct #]</v>
      </c>
      <c r="C93" s="300"/>
      <c r="D93" s="300"/>
      <c r="E93" s="300"/>
      <c r="F93" s="300"/>
      <c r="G93" s="300"/>
      <c r="H93" s="300"/>
      <c r="I93" s="300"/>
      <c r="J93" s="300"/>
      <c r="K93" s="300"/>
      <c r="L93" s="300"/>
      <c r="M93" s="300"/>
      <c r="N93" s="300"/>
      <c r="P93" s="296"/>
      <c r="R93" s="353">
        <f t="shared" ref="R93:R111" si="10">SUM(C93:P93)</f>
        <v>0</v>
      </c>
    </row>
    <row r="94" spans="2:18" x14ac:dyDescent="0.25">
      <c r="B94" s="354" t="str">
        <f>'Income Statement'!B137</f>
        <v>Transfers/Payments from [Bank Name, Acct Type, Last 4 Digits of Acct #]</v>
      </c>
      <c r="C94" s="300"/>
      <c r="D94" s="300"/>
      <c r="E94" s="300"/>
      <c r="F94" s="300"/>
      <c r="G94" s="300"/>
      <c r="H94" s="300"/>
      <c r="I94" s="300"/>
      <c r="J94" s="300"/>
      <c r="K94" s="300"/>
      <c r="L94" s="300"/>
      <c r="M94" s="300"/>
      <c r="N94" s="300"/>
      <c r="P94" s="296"/>
      <c r="R94" s="353">
        <f t="shared" si="10"/>
        <v>0</v>
      </c>
    </row>
    <row r="95" spans="2:18" x14ac:dyDescent="0.25">
      <c r="B95" s="354" t="str">
        <f>'Income Statement'!B138</f>
        <v>Fixed Asset Sales Proceeds (List out below)</v>
      </c>
      <c r="C95" s="300"/>
      <c r="D95" s="300"/>
      <c r="E95" s="300"/>
      <c r="F95" s="300"/>
      <c r="G95" s="300"/>
      <c r="H95" s="300"/>
      <c r="I95" s="300"/>
      <c r="J95" s="300"/>
      <c r="K95" s="300"/>
      <c r="L95" s="300"/>
      <c r="M95" s="300"/>
      <c r="N95" s="300"/>
      <c r="P95" s="296"/>
      <c r="R95" s="353">
        <f t="shared" si="10"/>
        <v>0</v>
      </c>
    </row>
    <row r="96" spans="2:18" x14ac:dyDescent="0.25">
      <c r="B96" s="354" t="str">
        <f>'Income Statement'!B139</f>
        <v>[Loan Provider, Acct Type, Last 4 Digits of Acct #] Proceeds</v>
      </c>
      <c r="C96" s="300"/>
      <c r="D96" s="300"/>
      <c r="E96" s="300"/>
      <c r="F96" s="300"/>
      <c r="G96" s="300"/>
      <c r="H96" s="300"/>
      <c r="I96" s="300"/>
      <c r="J96" s="300"/>
      <c r="K96" s="300"/>
      <c r="L96" s="300"/>
      <c r="M96" s="300"/>
      <c r="N96" s="300"/>
      <c r="P96" s="296"/>
      <c r="R96" s="353">
        <f t="shared" si="10"/>
        <v>0</v>
      </c>
    </row>
    <row r="97" spans="2:18" x14ac:dyDescent="0.25">
      <c r="B97" s="354" t="str">
        <f>'Income Statement'!B140</f>
        <v>[Loan Provider, Acct Type, Last 4 Digits of Acct #] Proceeds</v>
      </c>
      <c r="C97" s="300"/>
      <c r="D97" s="300"/>
      <c r="E97" s="300"/>
      <c r="F97" s="300"/>
      <c r="G97" s="300"/>
      <c r="H97" s="300"/>
      <c r="I97" s="300"/>
      <c r="J97" s="300"/>
      <c r="K97" s="300"/>
      <c r="L97" s="300"/>
      <c r="M97" s="300"/>
      <c r="N97" s="300"/>
      <c r="P97" s="296"/>
      <c r="R97" s="353">
        <f t="shared" si="10"/>
        <v>0</v>
      </c>
    </row>
    <row r="98" spans="2:18" x14ac:dyDescent="0.25">
      <c r="B98" s="354" t="str">
        <f>'Income Statement'!B141</f>
        <v>[Loan Provider, Acct Type, Last 4 Digits of Acct #] Proceeds</v>
      </c>
      <c r="C98" s="300"/>
      <c r="D98" s="300"/>
      <c r="E98" s="300"/>
      <c r="F98" s="300"/>
      <c r="G98" s="300"/>
      <c r="H98" s="300"/>
      <c r="I98" s="300"/>
      <c r="J98" s="300"/>
      <c r="K98" s="300"/>
      <c r="L98" s="300"/>
      <c r="M98" s="300"/>
      <c r="N98" s="300"/>
      <c r="P98" s="296"/>
      <c r="R98" s="353">
        <f t="shared" si="10"/>
        <v>0</v>
      </c>
    </row>
    <row r="99" spans="2:18" x14ac:dyDescent="0.25">
      <c r="B99" s="354" t="str">
        <f>'Income Statement'!B142</f>
        <v xml:space="preserve">Loans from Partner: </v>
      </c>
      <c r="C99" s="300"/>
      <c r="D99" s="300"/>
      <c r="E99" s="300"/>
      <c r="F99" s="300"/>
      <c r="G99" s="300"/>
      <c r="H99" s="300"/>
      <c r="I99" s="300"/>
      <c r="J99" s="300"/>
      <c r="K99" s="300"/>
      <c r="L99" s="300"/>
      <c r="M99" s="300"/>
      <c r="N99" s="300"/>
      <c r="P99" s="296"/>
      <c r="R99" s="353">
        <f t="shared" si="10"/>
        <v>0</v>
      </c>
    </row>
    <row r="100" spans="2:18" x14ac:dyDescent="0.25">
      <c r="B100" s="354" t="str">
        <f>'Income Statement'!B143</f>
        <v xml:space="preserve">Loans from Partner: </v>
      </c>
      <c r="C100" s="300"/>
      <c r="D100" s="300"/>
      <c r="E100" s="300"/>
      <c r="F100" s="300"/>
      <c r="G100" s="300"/>
      <c r="H100" s="300"/>
      <c r="I100" s="300"/>
      <c r="J100" s="300"/>
      <c r="K100" s="300"/>
      <c r="L100" s="300"/>
      <c r="M100" s="300"/>
      <c r="N100" s="300"/>
      <c r="P100" s="296"/>
      <c r="R100" s="353">
        <f t="shared" si="10"/>
        <v>0</v>
      </c>
    </row>
    <row r="101" spans="2:18" x14ac:dyDescent="0.25">
      <c r="B101" s="354" t="str">
        <f>'Income Statement'!B144</f>
        <v xml:space="preserve">Loans from Partner: </v>
      </c>
      <c r="C101" s="300"/>
      <c r="D101" s="300"/>
      <c r="E101" s="300"/>
      <c r="F101" s="300"/>
      <c r="G101" s="300"/>
      <c r="H101" s="300"/>
      <c r="I101" s="300"/>
      <c r="J101" s="300"/>
      <c r="K101" s="300"/>
      <c r="L101" s="300"/>
      <c r="M101" s="300"/>
      <c r="N101" s="300"/>
      <c r="P101" s="296"/>
      <c r="R101" s="353">
        <f t="shared" si="10"/>
        <v>0</v>
      </c>
    </row>
    <row r="102" spans="2:18" x14ac:dyDescent="0.25">
      <c r="B102" s="354" t="str">
        <f>'Income Statement'!B145</f>
        <v>Loans to Partner:  Repayments</v>
      </c>
      <c r="C102" s="300"/>
      <c r="D102" s="300"/>
      <c r="E102" s="300"/>
      <c r="F102" s="300"/>
      <c r="G102" s="300"/>
      <c r="H102" s="300"/>
      <c r="I102" s="300"/>
      <c r="J102" s="300"/>
      <c r="K102" s="300"/>
      <c r="L102" s="300"/>
      <c r="M102" s="300"/>
      <c r="N102" s="300"/>
      <c r="P102" s="296"/>
      <c r="R102" s="353">
        <f t="shared" si="10"/>
        <v>0</v>
      </c>
    </row>
    <row r="103" spans="2:18" x14ac:dyDescent="0.25">
      <c r="B103" s="354" t="str">
        <f>'Income Statement'!B146</f>
        <v>Loans to Partner:  Repayments</v>
      </c>
      <c r="C103" s="300"/>
      <c r="D103" s="300"/>
      <c r="E103" s="300"/>
      <c r="F103" s="300"/>
      <c r="G103" s="300"/>
      <c r="H103" s="300"/>
      <c r="I103" s="300"/>
      <c r="J103" s="300"/>
      <c r="K103" s="300"/>
      <c r="L103" s="300"/>
      <c r="M103" s="300"/>
      <c r="N103" s="300"/>
      <c r="P103" s="296"/>
      <c r="R103" s="353">
        <f t="shared" si="10"/>
        <v>0</v>
      </c>
    </row>
    <row r="104" spans="2:18" x14ac:dyDescent="0.25">
      <c r="B104" s="354" t="str">
        <f>'Income Statement'!B147</f>
        <v>Loans to Partner:  Repayments</v>
      </c>
      <c r="C104" s="300"/>
      <c r="D104" s="300"/>
      <c r="E104" s="300"/>
      <c r="F104" s="300"/>
      <c r="G104" s="300"/>
      <c r="H104" s="300"/>
      <c r="I104" s="300"/>
      <c r="J104" s="300"/>
      <c r="K104" s="300"/>
      <c r="L104" s="300"/>
      <c r="M104" s="300"/>
      <c r="N104" s="300"/>
      <c r="P104" s="296"/>
      <c r="R104" s="353">
        <f t="shared" si="10"/>
        <v>0</v>
      </c>
    </row>
    <row r="105" spans="2:18" x14ac:dyDescent="0.25">
      <c r="B105" s="354" t="str">
        <f>'Income Statement'!B148</f>
        <v xml:space="preserve">Partner Contributions: </v>
      </c>
      <c r="C105" s="300"/>
      <c r="D105" s="300"/>
      <c r="E105" s="300"/>
      <c r="F105" s="300"/>
      <c r="G105" s="300"/>
      <c r="H105" s="300"/>
      <c r="I105" s="300"/>
      <c r="J105" s="300"/>
      <c r="K105" s="300"/>
      <c r="L105" s="300"/>
      <c r="M105" s="300"/>
      <c r="N105" s="300"/>
      <c r="P105" s="296"/>
      <c r="R105" s="353">
        <f t="shared" si="10"/>
        <v>0</v>
      </c>
    </row>
    <row r="106" spans="2:18" x14ac:dyDescent="0.25">
      <c r="B106" s="354" t="str">
        <f>'Income Statement'!B149</f>
        <v xml:space="preserve">Partner Contributions: </v>
      </c>
      <c r="C106" s="300"/>
      <c r="D106" s="300"/>
      <c r="E106" s="300"/>
      <c r="F106" s="300"/>
      <c r="G106" s="300"/>
      <c r="H106" s="300"/>
      <c r="I106" s="300"/>
      <c r="J106" s="300"/>
      <c r="K106" s="300"/>
      <c r="L106" s="300"/>
      <c r="M106" s="300"/>
      <c r="N106" s="300"/>
      <c r="P106" s="296"/>
      <c r="R106" s="353">
        <f t="shared" si="10"/>
        <v>0</v>
      </c>
    </row>
    <row r="107" spans="2:18" x14ac:dyDescent="0.25">
      <c r="B107" s="354" t="str">
        <f>'Income Statement'!B150</f>
        <v xml:space="preserve">Partner Contributions: </v>
      </c>
      <c r="C107" s="300"/>
      <c r="D107" s="300"/>
      <c r="E107" s="300"/>
      <c r="F107" s="300"/>
      <c r="G107" s="300"/>
      <c r="H107" s="300"/>
      <c r="I107" s="300"/>
      <c r="J107" s="300"/>
      <c r="K107" s="300"/>
      <c r="L107" s="300"/>
      <c r="M107" s="300"/>
      <c r="N107" s="300"/>
      <c r="P107" s="296"/>
      <c r="R107" s="353">
        <f t="shared" si="10"/>
        <v>0</v>
      </c>
    </row>
    <row r="108" spans="2:18" x14ac:dyDescent="0.25">
      <c r="B108" s="354" t="str">
        <f>'Income Statement'!B151</f>
        <v>Deposits from Cash on Hand</v>
      </c>
      <c r="C108" s="300"/>
      <c r="D108" s="300"/>
      <c r="E108" s="300"/>
      <c r="F108" s="300"/>
      <c r="G108" s="300"/>
      <c r="H108" s="300"/>
      <c r="I108" s="300"/>
      <c r="J108" s="300"/>
      <c r="K108" s="300"/>
      <c r="L108" s="300"/>
      <c r="M108" s="300"/>
      <c r="N108" s="300"/>
      <c r="P108" s="296"/>
      <c r="R108" s="353">
        <f t="shared" si="10"/>
        <v>0</v>
      </c>
    </row>
    <row r="109" spans="2:18" x14ac:dyDescent="0.25">
      <c r="B109" s="354" t="str">
        <f>'Income Statement'!B152</f>
        <v>[Insert New Non-Income Deposits Here]</v>
      </c>
      <c r="C109" s="300"/>
      <c r="D109" s="300"/>
      <c r="E109" s="300"/>
      <c r="F109" s="300"/>
      <c r="G109" s="300"/>
      <c r="H109" s="300"/>
      <c r="I109" s="300"/>
      <c r="J109" s="300"/>
      <c r="K109" s="300"/>
      <c r="L109" s="300"/>
      <c r="M109" s="300"/>
      <c r="N109" s="300"/>
      <c r="P109" s="296"/>
      <c r="R109" s="353">
        <f t="shared" si="10"/>
        <v>0</v>
      </c>
    </row>
    <row r="110" spans="2:18" x14ac:dyDescent="0.25">
      <c r="B110" s="354" t="str">
        <f>'Income Statement'!B153</f>
        <v>[Insert New Non-Income Deposits Here]</v>
      </c>
      <c r="C110" s="300"/>
      <c r="D110" s="300"/>
      <c r="E110" s="300"/>
      <c r="F110" s="300"/>
      <c r="G110" s="300"/>
      <c r="H110" s="300"/>
      <c r="I110" s="300"/>
      <c r="J110" s="300"/>
      <c r="K110" s="300"/>
      <c r="L110" s="300"/>
      <c r="M110" s="300"/>
      <c r="N110" s="300"/>
      <c r="P110" s="296"/>
      <c r="R110" s="353">
        <f t="shared" si="10"/>
        <v>0</v>
      </c>
    </row>
    <row r="111" spans="2:18" x14ac:dyDescent="0.25">
      <c r="B111" s="354" t="str">
        <f>'Income Statement'!B154</f>
        <v>[Insert New Non-Income Deposits Here]</v>
      </c>
      <c r="C111" s="300"/>
      <c r="D111" s="300"/>
      <c r="E111" s="300"/>
      <c r="F111" s="300"/>
      <c r="G111" s="300"/>
      <c r="H111" s="300"/>
      <c r="I111" s="300"/>
      <c r="J111" s="300"/>
      <c r="K111" s="300"/>
      <c r="L111" s="300"/>
      <c r="M111" s="300"/>
      <c r="N111" s="300"/>
      <c r="P111" s="296"/>
      <c r="R111" s="353">
        <f t="shared" si="10"/>
        <v>0</v>
      </c>
    </row>
    <row r="112" spans="2:18" x14ac:dyDescent="0.25">
      <c r="D112" s="298"/>
      <c r="E112" s="298"/>
      <c r="F112" s="298"/>
      <c r="G112" s="298"/>
      <c r="H112" s="298"/>
      <c r="I112" s="298"/>
      <c r="J112" s="298"/>
      <c r="K112" s="298"/>
      <c r="L112" s="298"/>
      <c r="M112" s="298"/>
      <c r="N112" s="298"/>
      <c r="P112" s="298"/>
      <c r="R112" s="298"/>
    </row>
    <row r="113" spans="2:18" s="332" customFormat="1" x14ac:dyDescent="0.25">
      <c r="B113" s="355" t="str">
        <f>'Income Statement'!B156</f>
        <v>NON-EXPENSE WITHDRAWALS:</v>
      </c>
      <c r="C113" s="356">
        <f>SUM(C114:C136)</f>
        <v>0</v>
      </c>
      <c r="D113" s="356">
        <f t="shared" ref="D113:N113" si="11">SUM(D114:D136)</f>
        <v>0</v>
      </c>
      <c r="E113" s="356">
        <f t="shared" si="11"/>
        <v>0</v>
      </c>
      <c r="F113" s="356">
        <f t="shared" si="11"/>
        <v>0</v>
      </c>
      <c r="G113" s="356">
        <f t="shared" si="11"/>
        <v>0</v>
      </c>
      <c r="H113" s="356">
        <f t="shared" si="11"/>
        <v>0</v>
      </c>
      <c r="I113" s="356">
        <f t="shared" si="11"/>
        <v>0</v>
      </c>
      <c r="J113" s="356">
        <f t="shared" si="11"/>
        <v>0</v>
      </c>
      <c r="K113" s="356">
        <f t="shared" si="11"/>
        <v>0</v>
      </c>
      <c r="L113" s="356">
        <f t="shared" si="11"/>
        <v>0</v>
      </c>
      <c r="M113" s="356">
        <f t="shared" si="11"/>
        <v>0</v>
      </c>
      <c r="N113" s="356">
        <f t="shared" si="11"/>
        <v>0</v>
      </c>
      <c r="P113" s="343">
        <f>SUM(P114:P136)</f>
        <v>0</v>
      </c>
      <c r="R113" s="356">
        <f>SUM(R114:R136)</f>
        <v>0</v>
      </c>
    </row>
    <row r="114" spans="2:18" x14ac:dyDescent="0.25">
      <c r="B114" s="357" t="str">
        <f>'Income Statement'!B157</f>
        <v>Transfers to [Bank Name, Acct Type, Last 4 Digits of Acct #]</v>
      </c>
      <c r="C114" s="301"/>
      <c r="D114" s="301"/>
      <c r="E114" s="301"/>
      <c r="F114" s="301"/>
      <c r="G114" s="301"/>
      <c r="H114" s="301"/>
      <c r="I114" s="301"/>
      <c r="J114" s="301"/>
      <c r="K114" s="301"/>
      <c r="L114" s="301"/>
      <c r="M114" s="301"/>
      <c r="N114" s="301"/>
      <c r="P114" s="296"/>
      <c r="R114" s="358">
        <f>SUM(C114:P114)</f>
        <v>0</v>
      </c>
    </row>
    <row r="115" spans="2:18" x14ac:dyDescent="0.25">
      <c r="B115" s="357" t="str">
        <f>'Income Statement'!B158</f>
        <v>Transfers to [Bank Name, Acct Type, Last 4 Digits of Acct #]</v>
      </c>
      <c r="C115" s="301"/>
      <c r="D115" s="301"/>
      <c r="E115" s="301"/>
      <c r="F115" s="301"/>
      <c r="G115" s="301"/>
      <c r="H115" s="301"/>
      <c r="I115" s="301"/>
      <c r="J115" s="301"/>
      <c r="K115" s="301"/>
      <c r="L115" s="301"/>
      <c r="M115" s="301"/>
      <c r="N115" s="301"/>
      <c r="P115" s="296"/>
      <c r="R115" s="358">
        <f t="shared" ref="R115:R136" si="12">SUM(C115:P115)</f>
        <v>0</v>
      </c>
    </row>
    <row r="116" spans="2:18" x14ac:dyDescent="0.25">
      <c r="B116" s="357" t="str">
        <f>'Income Statement'!B159</f>
        <v>Transfers to [Bank Name, Acct Type, Last 4 Digits of Acct #]</v>
      </c>
      <c r="C116" s="301"/>
      <c r="D116" s="301"/>
      <c r="E116" s="301"/>
      <c r="F116" s="301"/>
      <c r="G116" s="301"/>
      <c r="H116" s="301"/>
      <c r="I116" s="301"/>
      <c r="J116" s="301"/>
      <c r="K116" s="301"/>
      <c r="L116" s="301"/>
      <c r="M116" s="301"/>
      <c r="N116" s="301"/>
      <c r="P116" s="296"/>
      <c r="R116" s="358">
        <f t="shared" si="12"/>
        <v>0</v>
      </c>
    </row>
    <row r="117" spans="2:18" x14ac:dyDescent="0.25">
      <c r="B117" s="357" t="str">
        <f>'Income Statement'!B160</f>
        <v>Fixed Asset Purchases (List out below)</v>
      </c>
      <c r="C117" s="301"/>
      <c r="D117" s="301"/>
      <c r="E117" s="301"/>
      <c r="F117" s="301"/>
      <c r="G117" s="301"/>
      <c r="H117" s="301"/>
      <c r="I117" s="301"/>
      <c r="J117" s="301"/>
      <c r="K117" s="301"/>
      <c r="L117" s="301"/>
      <c r="M117" s="301"/>
      <c r="N117" s="301"/>
      <c r="P117" s="296"/>
      <c r="R117" s="358">
        <f t="shared" si="12"/>
        <v>0</v>
      </c>
    </row>
    <row r="118" spans="2:18" x14ac:dyDescent="0.25">
      <c r="B118" s="357" t="str">
        <f>'Income Statement'!B161</f>
        <v>[Credit Card Name, Acct Type, Last 4 Digits of Acct #] Payments</v>
      </c>
      <c r="C118" s="301"/>
      <c r="D118" s="301"/>
      <c r="E118" s="301"/>
      <c r="F118" s="301"/>
      <c r="G118" s="301"/>
      <c r="H118" s="301"/>
      <c r="I118" s="301"/>
      <c r="J118" s="301"/>
      <c r="K118" s="301"/>
      <c r="L118" s="301"/>
      <c r="M118" s="301"/>
      <c r="N118" s="301"/>
      <c r="P118" s="296"/>
      <c r="R118" s="358">
        <f t="shared" si="12"/>
        <v>0</v>
      </c>
    </row>
    <row r="119" spans="2:18" x14ac:dyDescent="0.25">
      <c r="B119" s="357" t="str">
        <f>'Income Statement'!B162</f>
        <v>[Credit Card Name, Acct Type, Last 4 Digits of Acct #] Payments</v>
      </c>
      <c r="C119" s="301"/>
      <c r="D119" s="301"/>
      <c r="E119" s="301"/>
      <c r="F119" s="301"/>
      <c r="G119" s="301"/>
      <c r="H119" s="301"/>
      <c r="I119" s="301"/>
      <c r="J119" s="301"/>
      <c r="K119" s="301"/>
      <c r="L119" s="301"/>
      <c r="M119" s="301"/>
      <c r="N119" s="301"/>
      <c r="P119" s="296"/>
      <c r="R119" s="358">
        <f t="shared" si="12"/>
        <v>0</v>
      </c>
    </row>
    <row r="120" spans="2:18" x14ac:dyDescent="0.25">
      <c r="B120" s="357" t="str">
        <f>'Income Statement'!B163</f>
        <v>[Credit Card Name, Acct Type, Last 4 Digits of Acct #] Payments</v>
      </c>
      <c r="C120" s="301"/>
      <c r="D120" s="301"/>
      <c r="E120" s="301"/>
      <c r="F120" s="301"/>
      <c r="G120" s="301"/>
      <c r="H120" s="301"/>
      <c r="I120" s="301"/>
      <c r="J120" s="301"/>
      <c r="K120" s="301"/>
      <c r="L120" s="301"/>
      <c r="M120" s="301"/>
      <c r="N120" s="301"/>
      <c r="P120" s="296"/>
      <c r="R120" s="358">
        <f t="shared" si="12"/>
        <v>0</v>
      </c>
    </row>
    <row r="121" spans="2:18" x14ac:dyDescent="0.25">
      <c r="B121" s="357" t="str">
        <f>'Income Statement'!B164</f>
        <v>[Loan Provider, Acct Type, Last 4 Digits of Acct #] Payments</v>
      </c>
      <c r="C121" s="299"/>
      <c r="D121" s="299"/>
      <c r="E121" s="299"/>
      <c r="F121" s="299"/>
      <c r="G121" s="299"/>
      <c r="H121" s="299"/>
      <c r="I121" s="299"/>
      <c r="J121" s="299"/>
      <c r="K121" s="299"/>
      <c r="L121" s="299"/>
      <c r="M121" s="299"/>
      <c r="N121" s="299"/>
      <c r="P121" s="296"/>
      <c r="R121" s="358">
        <f t="shared" si="12"/>
        <v>0</v>
      </c>
    </row>
    <row r="122" spans="2:18" x14ac:dyDescent="0.25">
      <c r="B122" s="357" t="str">
        <f>'Income Statement'!B165</f>
        <v>[Loan Provider, Acct Type, Last 4 Digits of Acct #] Payments</v>
      </c>
      <c r="C122" s="301"/>
      <c r="D122" s="301"/>
      <c r="E122" s="301"/>
      <c r="F122" s="301"/>
      <c r="G122" s="301"/>
      <c r="H122" s="301"/>
      <c r="I122" s="301"/>
      <c r="J122" s="301"/>
      <c r="K122" s="301"/>
      <c r="L122" s="301"/>
      <c r="M122" s="301"/>
      <c r="N122" s="301"/>
      <c r="P122" s="296"/>
      <c r="R122" s="358">
        <f t="shared" si="12"/>
        <v>0</v>
      </c>
    </row>
    <row r="123" spans="2:18" x14ac:dyDescent="0.25">
      <c r="B123" s="357" t="str">
        <f>'Income Statement'!B166</f>
        <v>[Loan Provider, Acct Type, Last 4 Digits of Acct #] Payments</v>
      </c>
      <c r="C123" s="301"/>
      <c r="D123" s="301"/>
      <c r="E123" s="301"/>
      <c r="F123" s="301"/>
      <c r="G123" s="301"/>
      <c r="H123" s="301"/>
      <c r="I123" s="301"/>
      <c r="J123" s="301"/>
      <c r="K123" s="301"/>
      <c r="L123" s="301"/>
      <c r="M123" s="301"/>
      <c r="N123" s="301"/>
      <c r="P123" s="296"/>
      <c r="R123" s="358">
        <f t="shared" si="12"/>
        <v>0</v>
      </c>
    </row>
    <row r="124" spans="2:18" x14ac:dyDescent="0.25">
      <c r="B124" s="357" t="str">
        <f>'Income Statement'!B167</f>
        <v>Loans from Partner:  Repayments</v>
      </c>
      <c r="C124" s="301"/>
      <c r="D124" s="301"/>
      <c r="E124" s="301"/>
      <c r="F124" s="301"/>
      <c r="G124" s="301"/>
      <c r="H124" s="301"/>
      <c r="I124" s="301"/>
      <c r="J124" s="301"/>
      <c r="K124" s="301"/>
      <c r="L124" s="301"/>
      <c r="M124" s="301"/>
      <c r="N124" s="301"/>
      <c r="P124" s="296"/>
      <c r="R124" s="358">
        <f t="shared" si="12"/>
        <v>0</v>
      </c>
    </row>
    <row r="125" spans="2:18" x14ac:dyDescent="0.25">
      <c r="B125" s="357" t="str">
        <f>'Income Statement'!B168</f>
        <v>Loans from Partner:  Repayments</v>
      </c>
      <c r="C125" s="301"/>
      <c r="D125" s="301"/>
      <c r="E125" s="301"/>
      <c r="F125" s="301"/>
      <c r="G125" s="301"/>
      <c r="H125" s="301"/>
      <c r="I125" s="301"/>
      <c r="J125" s="301"/>
      <c r="K125" s="301"/>
      <c r="L125" s="301"/>
      <c r="M125" s="301"/>
      <c r="N125" s="301"/>
      <c r="P125" s="296"/>
      <c r="R125" s="358">
        <f t="shared" si="12"/>
        <v>0</v>
      </c>
    </row>
    <row r="126" spans="2:18" x14ac:dyDescent="0.25">
      <c r="B126" s="357" t="str">
        <f>'Income Statement'!B169</f>
        <v>Loans from Partner:  Repayments</v>
      </c>
      <c r="C126" s="301"/>
      <c r="D126" s="301"/>
      <c r="E126" s="301"/>
      <c r="F126" s="301"/>
      <c r="G126" s="301"/>
      <c r="H126" s="301"/>
      <c r="I126" s="301"/>
      <c r="J126" s="301"/>
      <c r="K126" s="301"/>
      <c r="L126" s="301"/>
      <c r="M126" s="301"/>
      <c r="N126" s="301"/>
      <c r="P126" s="296"/>
      <c r="R126" s="358">
        <f t="shared" si="12"/>
        <v>0</v>
      </c>
    </row>
    <row r="127" spans="2:18" x14ac:dyDescent="0.25">
      <c r="B127" s="357" t="str">
        <f>'Income Statement'!B170</f>
        <v xml:space="preserve">Loans to Partner: </v>
      </c>
      <c r="C127" s="301"/>
      <c r="D127" s="301"/>
      <c r="E127" s="301"/>
      <c r="F127" s="301"/>
      <c r="G127" s="301"/>
      <c r="H127" s="301"/>
      <c r="I127" s="301"/>
      <c r="J127" s="301"/>
      <c r="K127" s="301"/>
      <c r="L127" s="301"/>
      <c r="M127" s="301"/>
      <c r="N127" s="301"/>
      <c r="P127" s="296"/>
      <c r="R127" s="358">
        <f t="shared" si="12"/>
        <v>0</v>
      </c>
    </row>
    <row r="128" spans="2:18" x14ac:dyDescent="0.25">
      <c r="B128" s="357" t="str">
        <f>'Income Statement'!B171</f>
        <v xml:space="preserve">Loans to Partner: </v>
      </c>
      <c r="C128" s="301"/>
      <c r="D128" s="301"/>
      <c r="E128" s="301"/>
      <c r="F128" s="301"/>
      <c r="G128" s="301"/>
      <c r="H128" s="301"/>
      <c r="I128" s="301"/>
      <c r="J128" s="301"/>
      <c r="K128" s="301"/>
      <c r="L128" s="301"/>
      <c r="M128" s="301"/>
      <c r="N128" s="301"/>
      <c r="P128" s="296"/>
      <c r="R128" s="358">
        <f t="shared" si="12"/>
        <v>0</v>
      </c>
    </row>
    <row r="129" spans="2:18" x14ac:dyDescent="0.25">
      <c r="B129" s="357" t="str">
        <f>'Income Statement'!B172</f>
        <v xml:space="preserve">Loans to Partner: </v>
      </c>
      <c r="C129" s="301"/>
      <c r="D129" s="301"/>
      <c r="E129" s="301"/>
      <c r="F129" s="301"/>
      <c r="G129" s="301"/>
      <c r="H129" s="301"/>
      <c r="I129" s="301"/>
      <c r="J129" s="301"/>
      <c r="K129" s="301"/>
      <c r="L129" s="301"/>
      <c r="M129" s="301"/>
      <c r="N129" s="301"/>
      <c r="P129" s="296"/>
      <c r="R129" s="358">
        <f t="shared" si="12"/>
        <v>0</v>
      </c>
    </row>
    <row r="130" spans="2:18" x14ac:dyDescent="0.25">
      <c r="B130" s="357" t="str">
        <f>'Income Statement'!B173</f>
        <v xml:space="preserve">Partner Distributions: </v>
      </c>
      <c r="C130" s="301"/>
      <c r="D130" s="301"/>
      <c r="E130" s="301"/>
      <c r="F130" s="301"/>
      <c r="G130" s="301"/>
      <c r="H130" s="301"/>
      <c r="I130" s="301"/>
      <c r="J130" s="301"/>
      <c r="K130" s="301"/>
      <c r="L130" s="301"/>
      <c r="M130" s="301"/>
      <c r="N130" s="301"/>
      <c r="P130" s="296"/>
      <c r="R130" s="358">
        <f t="shared" si="12"/>
        <v>0</v>
      </c>
    </row>
    <row r="131" spans="2:18" x14ac:dyDescent="0.25">
      <c r="B131" s="357" t="str">
        <f>'Income Statement'!B174</f>
        <v xml:space="preserve">Partner Distributions: </v>
      </c>
      <c r="C131" s="301"/>
      <c r="D131" s="301"/>
      <c r="E131" s="301"/>
      <c r="F131" s="301"/>
      <c r="G131" s="301"/>
      <c r="H131" s="301"/>
      <c r="I131" s="301"/>
      <c r="J131" s="301"/>
      <c r="K131" s="301"/>
      <c r="L131" s="301"/>
      <c r="M131" s="301"/>
      <c r="N131" s="301"/>
      <c r="P131" s="296"/>
      <c r="R131" s="358">
        <f t="shared" si="12"/>
        <v>0</v>
      </c>
    </row>
    <row r="132" spans="2:18" x14ac:dyDescent="0.25">
      <c r="B132" s="357" t="str">
        <f>'Income Statement'!B175</f>
        <v xml:space="preserve">Partner Distributions: </v>
      </c>
      <c r="C132" s="301"/>
      <c r="D132" s="301"/>
      <c r="E132" s="301"/>
      <c r="F132" s="301"/>
      <c r="G132" s="301"/>
      <c r="H132" s="301"/>
      <c r="I132" s="301"/>
      <c r="J132" s="301"/>
      <c r="K132" s="301"/>
      <c r="L132" s="301"/>
      <c r="M132" s="301"/>
      <c r="N132" s="301"/>
      <c r="P132" s="296"/>
      <c r="R132" s="358">
        <f t="shared" si="12"/>
        <v>0</v>
      </c>
    </row>
    <row r="133" spans="2:18" x14ac:dyDescent="0.25">
      <c r="B133" s="357" t="str">
        <f>'Income Statement'!B176</f>
        <v>Withdrawals to Cash on Hand</v>
      </c>
      <c r="C133" s="301"/>
      <c r="D133" s="301"/>
      <c r="E133" s="301"/>
      <c r="F133" s="301"/>
      <c r="G133" s="301"/>
      <c r="H133" s="301"/>
      <c r="I133" s="301"/>
      <c r="J133" s="301"/>
      <c r="K133" s="301"/>
      <c r="L133" s="301"/>
      <c r="M133" s="301"/>
      <c r="N133" s="301"/>
      <c r="P133" s="296"/>
      <c r="R133" s="358">
        <f t="shared" si="12"/>
        <v>0</v>
      </c>
    </row>
    <row r="134" spans="2:18" x14ac:dyDescent="0.25">
      <c r="B134" s="357" t="str">
        <f>'Income Statement'!B177</f>
        <v>[Insert New Non-Expense Withdrawals Here]</v>
      </c>
      <c r="C134" s="301"/>
      <c r="D134" s="301"/>
      <c r="E134" s="301"/>
      <c r="F134" s="301"/>
      <c r="G134" s="301"/>
      <c r="H134" s="301"/>
      <c r="I134" s="301"/>
      <c r="J134" s="301"/>
      <c r="K134" s="301"/>
      <c r="L134" s="301"/>
      <c r="M134" s="301"/>
      <c r="N134" s="301"/>
      <c r="P134" s="296"/>
      <c r="R134" s="358">
        <f t="shared" si="12"/>
        <v>0</v>
      </c>
    </row>
    <row r="135" spans="2:18" x14ac:dyDescent="0.25">
      <c r="B135" s="357" t="str">
        <f>'Income Statement'!B178</f>
        <v>[Insert New Non-Expense Withdrawals Here]</v>
      </c>
      <c r="C135" s="301"/>
      <c r="D135" s="301"/>
      <c r="E135" s="301"/>
      <c r="F135" s="301"/>
      <c r="G135" s="301"/>
      <c r="H135" s="301"/>
      <c r="I135" s="301"/>
      <c r="J135" s="301"/>
      <c r="K135" s="301"/>
      <c r="L135" s="301"/>
      <c r="M135" s="301"/>
      <c r="N135" s="301"/>
      <c r="P135" s="296"/>
      <c r="R135" s="358">
        <f t="shared" si="12"/>
        <v>0</v>
      </c>
    </row>
    <row r="136" spans="2:18" x14ac:dyDescent="0.25">
      <c r="B136" s="357" t="str">
        <f>'Income Statement'!B179</f>
        <v>[Insert New Non-Expense Withdrawals Here]</v>
      </c>
      <c r="C136" s="301"/>
      <c r="D136" s="301"/>
      <c r="E136" s="301"/>
      <c r="F136" s="301"/>
      <c r="G136" s="301"/>
      <c r="H136" s="301"/>
      <c r="I136" s="301"/>
      <c r="J136" s="301"/>
      <c r="K136" s="301"/>
      <c r="L136" s="301"/>
      <c r="M136" s="301"/>
      <c r="N136" s="301"/>
      <c r="P136" s="296"/>
      <c r="R136" s="358">
        <f t="shared" si="12"/>
        <v>0</v>
      </c>
    </row>
    <row r="137" spans="2:18" ht="15.75" thickBot="1" x14ac:dyDescent="0.3">
      <c r="B137" s="298"/>
      <c r="C137" s="298"/>
      <c r="D137" s="298"/>
      <c r="E137" s="298"/>
      <c r="F137" s="298"/>
      <c r="G137" s="298"/>
      <c r="H137" s="298"/>
      <c r="I137" s="298"/>
      <c r="J137" s="298"/>
      <c r="K137" s="298"/>
      <c r="L137" s="298"/>
      <c r="M137" s="298"/>
      <c r="N137" s="298"/>
      <c r="P137" s="298"/>
      <c r="R137" s="298"/>
    </row>
    <row r="138" spans="2:18" s="332" customFormat="1" ht="15.75" thickBot="1" x14ac:dyDescent="0.3">
      <c r="B138" s="335" t="s">
        <v>145</v>
      </c>
      <c r="C138" s="359">
        <f>+C11-C13+C24+C32-C91+C113</f>
        <v>0</v>
      </c>
      <c r="D138" s="359">
        <f t="shared" ref="D138:M138" si="13">+D11-D13+D24+D32-D91+D113</f>
        <v>0</v>
      </c>
      <c r="E138" s="359">
        <f t="shared" si="13"/>
        <v>0</v>
      </c>
      <c r="F138" s="359">
        <f t="shared" si="13"/>
        <v>0</v>
      </c>
      <c r="G138" s="359">
        <f t="shared" si="13"/>
        <v>0</v>
      </c>
      <c r="H138" s="359">
        <f t="shared" si="13"/>
        <v>0</v>
      </c>
      <c r="I138" s="359">
        <f t="shared" si="13"/>
        <v>0</v>
      </c>
      <c r="J138" s="359">
        <f t="shared" si="13"/>
        <v>0</v>
      </c>
      <c r="K138" s="359">
        <f t="shared" si="13"/>
        <v>0</v>
      </c>
      <c r="L138" s="359">
        <f t="shared" si="13"/>
        <v>0</v>
      </c>
      <c r="M138" s="359">
        <f t="shared" si="13"/>
        <v>0</v>
      </c>
      <c r="N138" s="359">
        <f>+N11-N13+N24+N32-N91+N113</f>
        <v>0</v>
      </c>
      <c r="P138" s="360">
        <f>+P13-P24-P32+P91-P113</f>
        <v>0</v>
      </c>
      <c r="R138" s="361"/>
    </row>
    <row r="139" spans="2:18" ht="15.75" thickBot="1" x14ac:dyDescent="0.3">
      <c r="B139" s="293" t="s">
        <v>231</v>
      </c>
      <c r="C139" s="303"/>
      <c r="D139" s="303"/>
      <c r="E139" s="303"/>
      <c r="F139" s="303"/>
      <c r="G139" s="303"/>
      <c r="H139" s="303"/>
      <c r="I139" s="303"/>
      <c r="J139" s="303"/>
      <c r="K139" s="303"/>
      <c r="L139" s="303"/>
      <c r="M139" s="303"/>
      <c r="N139" s="303"/>
      <c r="P139" s="302"/>
      <c r="R139" s="304"/>
    </row>
    <row r="140" spans="2:18" ht="15.75" thickBot="1" x14ac:dyDescent="0.3">
      <c r="B140" s="293" t="s">
        <v>167</v>
      </c>
      <c r="C140" s="305"/>
      <c r="D140" s="305"/>
      <c r="E140" s="305"/>
      <c r="F140" s="305"/>
      <c r="G140" s="305"/>
      <c r="H140" s="305"/>
      <c r="I140" s="305"/>
      <c r="J140" s="305"/>
      <c r="K140" s="305"/>
      <c r="L140" s="305"/>
      <c r="M140" s="305"/>
      <c r="N140" s="305"/>
      <c r="P140" s="302"/>
      <c r="R140" s="304"/>
    </row>
    <row r="141" spans="2:18" s="364" customFormat="1" x14ac:dyDescent="0.25">
      <c r="B141" s="362" t="s">
        <v>146</v>
      </c>
      <c r="C141" s="367">
        <f>C138-C139</f>
        <v>0</v>
      </c>
      <c r="D141" s="367">
        <f t="shared" ref="D141:N141" si="14">D138-D139</f>
        <v>0</v>
      </c>
      <c r="E141" s="367">
        <f t="shared" si="14"/>
        <v>0</v>
      </c>
      <c r="F141" s="367">
        <f t="shared" si="14"/>
        <v>0</v>
      </c>
      <c r="G141" s="367">
        <f t="shared" si="14"/>
        <v>0</v>
      </c>
      <c r="H141" s="367">
        <f t="shared" si="14"/>
        <v>0</v>
      </c>
      <c r="I141" s="367">
        <f t="shared" si="14"/>
        <v>0</v>
      </c>
      <c r="J141" s="367">
        <f t="shared" si="14"/>
        <v>0</v>
      </c>
      <c r="K141" s="367">
        <f t="shared" si="14"/>
        <v>0</v>
      </c>
      <c r="L141" s="367">
        <f t="shared" si="14"/>
        <v>0</v>
      </c>
      <c r="M141" s="367">
        <f t="shared" si="14"/>
        <v>0</v>
      </c>
      <c r="N141" s="367">
        <f t="shared" si="14"/>
        <v>0</v>
      </c>
      <c r="P141" s="366"/>
      <c r="R141" s="366"/>
    </row>
    <row r="142" spans="2:18" s="307" customFormat="1" x14ac:dyDescent="0.25">
      <c r="B142" s="306" t="s">
        <v>359</v>
      </c>
      <c r="C142" s="306"/>
      <c r="D142" s="306"/>
      <c r="E142" s="306"/>
      <c r="F142" s="306"/>
      <c r="G142" s="306"/>
      <c r="H142" s="306"/>
      <c r="I142" s="306"/>
      <c r="J142" s="306"/>
      <c r="K142" s="306"/>
      <c r="L142" s="306"/>
      <c r="M142" s="306"/>
      <c r="N142" s="306"/>
      <c r="P142" s="306"/>
      <c r="R142" s="306"/>
    </row>
    <row r="143" spans="2:18" x14ac:dyDescent="0.25">
      <c r="B143" s="292"/>
      <c r="C143" s="308"/>
      <c r="D143" s="308"/>
      <c r="E143" s="308"/>
      <c r="F143" s="308"/>
      <c r="G143" s="308"/>
      <c r="H143" s="308"/>
      <c r="I143" s="308"/>
      <c r="J143" s="308"/>
      <c r="K143" s="308"/>
      <c r="L143" s="308"/>
      <c r="M143" s="308"/>
      <c r="N143" s="308"/>
      <c r="P143" s="308"/>
      <c r="R143" s="308"/>
    </row>
    <row r="144" spans="2:18" x14ac:dyDescent="0.25">
      <c r="C144" s="443" t="s">
        <v>147</v>
      </c>
      <c r="D144" s="443"/>
      <c r="E144" s="443"/>
      <c r="F144" s="443"/>
      <c r="G144" s="443"/>
      <c r="H144" s="309"/>
      <c r="J144" s="443" t="s">
        <v>148</v>
      </c>
      <c r="K144" s="443"/>
      <c r="L144" s="443"/>
      <c r="M144" s="443"/>
      <c r="N144" s="443"/>
    </row>
    <row r="145" spans="2:14" ht="14.45" customHeight="1" x14ac:dyDescent="0.25">
      <c r="C145" s="441" t="s">
        <v>149</v>
      </c>
      <c r="D145" s="441" t="s">
        <v>232</v>
      </c>
      <c r="E145" s="441" t="s">
        <v>238</v>
      </c>
      <c r="F145" s="441"/>
      <c r="G145" s="441"/>
      <c r="H145" s="309"/>
      <c r="J145" s="441" t="s">
        <v>150</v>
      </c>
      <c r="K145" s="441" t="s">
        <v>151</v>
      </c>
      <c r="L145" s="441" t="s">
        <v>152</v>
      </c>
      <c r="M145" s="441"/>
      <c r="N145" s="441" t="s">
        <v>153</v>
      </c>
    </row>
    <row r="146" spans="2:14" x14ac:dyDescent="0.25">
      <c r="C146" s="442"/>
      <c r="D146" s="442"/>
      <c r="E146" s="442"/>
      <c r="F146" s="442"/>
      <c r="G146" s="442"/>
      <c r="H146" s="309"/>
      <c r="J146" s="442"/>
      <c r="K146" s="442"/>
      <c r="L146" s="442"/>
      <c r="M146" s="442"/>
      <c r="N146" s="442"/>
    </row>
    <row r="147" spans="2:14" x14ac:dyDescent="0.25">
      <c r="B147" s="310" t="s">
        <v>154</v>
      </c>
      <c r="C147" s="311"/>
      <c r="D147" s="312"/>
      <c r="E147" s="445"/>
      <c r="F147" s="446"/>
      <c r="G147" s="447"/>
      <c r="H147" s="309"/>
      <c r="I147" s="310" t="s">
        <v>154</v>
      </c>
      <c r="J147" s="311"/>
      <c r="K147" s="312"/>
      <c r="L147" s="448"/>
      <c r="M147" s="448"/>
      <c r="N147" s="313">
        <f>+K147</f>
        <v>0</v>
      </c>
    </row>
    <row r="148" spans="2:14" x14ac:dyDescent="0.25">
      <c r="B148" s="310" t="s">
        <v>155</v>
      </c>
      <c r="C148" s="311"/>
      <c r="D148" s="312"/>
      <c r="E148" s="445"/>
      <c r="F148" s="446"/>
      <c r="G148" s="447"/>
      <c r="H148" s="309"/>
      <c r="I148" s="310" t="s">
        <v>155</v>
      </c>
      <c r="J148" s="311"/>
      <c r="K148" s="312"/>
      <c r="L148" s="448"/>
      <c r="M148" s="448"/>
      <c r="N148" s="313">
        <f>+N147+K148</f>
        <v>0</v>
      </c>
    </row>
    <row r="149" spans="2:14" x14ac:dyDescent="0.25">
      <c r="B149" s="310" t="s">
        <v>156</v>
      </c>
      <c r="C149" s="311"/>
      <c r="D149" s="312"/>
      <c r="E149" s="445"/>
      <c r="F149" s="446"/>
      <c r="G149" s="447"/>
      <c r="H149" s="309"/>
      <c r="I149" s="310" t="s">
        <v>156</v>
      </c>
      <c r="J149" s="311"/>
      <c r="K149" s="312"/>
      <c r="L149" s="448"/>
      <c r="M149" s="448"/>
      <c r="N149" s="313">
        <f t="shared" ref="N149:N156" si="15">+N148+K149</f>
        <v>0</v>
      </c>
    </row>
    <row r="150" spans="2:14" x14ac:dyDescent="0.25">
      <c r="B150" s="310" t="s">
        <v>157</v>
      </c>
      <c r="C150" s="311"/>
      <c r="D150" s="312"/>
      <c r="E150" s="445"/>
      <c r="F150" s="446"/>
      <c r="G150" s="447"/>
      <c r="H150" s="309"/>
      <c r="I150" s="310" t="s">
        <v>157</v>
      </c>
      <c r="J150" s="311"/>
      <c r="K150" s="312"/>
      <c r="L150" s="448"/>
      <c r="M150" s="448"/>
      <c r="N150" s="313">
        <f t="shared" si="15"/>
        <v>0</v>
      </c>
    </row>
    <row r="151" spans="2:14" x14ac:dyDescent="0.25">
      <c r="B151" s="310" t="s">
        <v>158</v>
      </c>
      <c r="C151" s="311"/>
      <c r="D151" s="312"/>
      <c r="E151" s="445"/>
      <c r="F151" s="446"/>
      <c r="G151" s="447"/>
      <c r="H151" s="309"/>
      <c r="I151" s="310" t="s">
        <v>158</v>
      </c>
      <c r="J151" s="311"/>
      <c r="K151" s="312"/>
      <c r="L151" s="448"/>
      <c r="M151" s="448"/>
      <c r="N151" s="313">
        <f t="shared" si="15"/>
        <v>0</v>
      </c>
    </row>
    <row r="152" spans="2:14" x14ac:dyDescent="0.25">
      <c r="B152" s="310" t="s">
        <v>159</v>
      </c>
      <c r="C152" s="311"/>
      <c r="D152" s="312"/>
      <c r="E152" s="445"/>
      <c r="F152" s="446"/>
      <c r="G152" s="447"/>
      <c r="H152" s="309"/>
      <c r="I152" s="310" t="s">
        <v>159</v>
      </c>
      <c r="J152" s="311"/>
      <c r="K152" s="312"/>
      <c r="L152" s="448"/>
      <c r="M152" s="448"/>
      <c r="N152" s="313">
        <f t="shared" si="15"/>
        <v>0</v>
      </c>
    </row>
    <row r="153" spans="2:14" x14ac:dyDescent="0.25">
      <c r="B153" s="310" t="s">
        <v>160</v>
      </c>
      <c r="C153" s="311"/>
      <c r="D153" s="312"/>
      <c r="E153" s="445"/>
      <c r="F153" s="446"/>
      <c r="G153" s="447"/>
      <c r="H153" s="309"/>
      <c r="I153" s="310" t="s">
        <v>160</v>
      </c>
      <c r="J153" s="311"/>
      <c r="K153" s="312"/>
      <c r="L153" s="448"/>
      <c r="M153" s="448"/>
      <c r="N153" s="313">
        <f t="shared" si="15"/>
        <v>0</v>
      </c>
    </row>
    <row r="154" spans="2:14" x14ac:dyDescent="0.25">
      <c r="B154" s="310" t="s">
        <v>161</v>
      </c>
      <c r="C154" s="311"/>
      <c r="D154" s="312"/>
      <c r="E154" s="445"/>
      <c r="F154" s="446"/>
      <c r="G154" s="447"/>
      <c r="H154" s="309"/>
      <c r="I154" s="310" t="s">
        <v>161</v>
      </c>
      <c r="J154" s="311"/>
      <c r="K154" s="312"/>
      <c r="L154" s="448"/>
      <c r="M154" s="448"/>
      <c r="N154" s="313">
        <f t="shared" si="15"/>
        <v>0</v>
      </c>
    </row>
    <row r="155" spans="2:14" x14ac:dyDescent="0.25">
      <c r="B155" s="310" t="s">
        <v>162</v>
      </c>
      <c r="C155" s="311"/>
      <c r="D155" s="312"/>
      <c r="E155" s="445"/>
      <c r="F155" s="446"/>
      <c r="G155" s="447"/>
      <c r="H155" s="309"/>
      <c r="I155" s="310" t="s">
        <v>162</v>
      </c>
      <c r="J155" s="311"/>
      <c r="K155" s="312"/>
      <c r="L155" s="448"/>
      <c r="M155" s="448"/>
      <c r="N155" s="313">
        <f t="shared" si="15"/>
        <v>0</v>
      </c>
    </row>
    <row r="156" spans="2:14" x14ac:dyDescent="0.25">
      <c r="B156" s="310" t="s">
        <v>163</v>
      </c>
      <c r="C156" s="311"/>
      <c r="D156" s="312"/>
      <c r="E156" s="445"/>
      <c r="F156" s="446"/>
      <c r="G156" s="447"/>
      <c r="H156" s="309"/>
      <c r="I156" s="310" t="s">
        <v>163</v>
      </c>
      <c r="J156" s="311"/>
      <c r="K156" s="312"/>
      <c r="L156" s="448"/>
      <c r="M156" s="448"/>
      <c r="N156" s="313">
        <f t="shared" si="15"/>
        <v>0</v>
      </c>
    </row>
    <row r="157" spans="2:14" x14ac:dyDescent="0.25">
      <c r="D157" s="298"/>
      <c r="H157" s="309"/>
    </row>
    <row r="158" spans="2:14" x14ac:dyDescent="0.25">
      <c r="D158" s="298"/>
      <c r="H158" s="309"/>
      <c r="I158" s="309"/>
      <c r="J158" s="309"/>
      <c r="K158" s="309"/>
      <c r="L158" s="309"/>
      <c r="M158" s="309"/>
    </row>
    <row r="159" spans="2:14" x14ac:dyDescent="0.25">
      <c r="H159" s="309"/>
      <c r="I159" s="309"/>
      <c r="J159" s="309"/>
      <c r="K159" s="309"/>
      <c r="L159" s="309"/>
      <c r="M159" s="309"/>
    </row>
    <row r="160" spans="2:14" x14ac:dyDescent="0.25">
      <c r="H160" s="309"/>
      <c r="I160" s="309"/>
      <c r="J160" s="309"/>
      <c r="K160" s="309"/>
      <c r="L160" s="309"/>
      <c r="M160" s="309"/>
    </row>
    <row r="161" spans="8:13" x14ac:dyDescent="0.25">
      <c r="H161" s="309"/>
      <c r="I161" s="309"/>
      <c r="J161" s="309"/>
      <c r="K161" s="309"/>
      <c r="L161" s="309"/>
      <c r="M161" s="309"/>
    </row>
    <row r="162" spans="8:13" x14ac:dyDescent="0.25">
      <c r="H162" s="309"/>
      <c r="I162" s="309"/>
      <c r="J162" s="309"/>
      <c r="K162" s="309"/>
      <c r="L162" s="309"/>
      <c r="M162" s="309"/>
    </row>
    <row r="163" spans="8:13" x14ac:dyDescent="0.25">
      <c r="H163" s="309"/>
      <c r="I163" s="309"/>
      <c r="J163" s="309"/>
      <c r="K163" s="309"/>
      <c r="L163" s="309"/>
      <c r="M163" s="309"/>
    </row>
    <row r="164" spans="8:13" x14ac:dyDescent="0.25">
      <c r="H164" s="309"/>
      <c r="I164" s="309"/>
      <c r="J164" s="309"/>
      <c r="K164" s="309"/>
      <c r="L164" s="309"/>
      <c r="M164" s="309"/>
    </row>
    <row r="165" spans="8:13" x14ac:dyDescent="0.25">
      <c r="H165" s="309"/>
      <c r="I165" s="309"/>
      <c r="J165" s="309"/>
      <c r="K165" s="309"/>
      <c r="L165" s="309"/>
      <c r="M165" s="309"/>
    </row>
    <row r="166" spans="8:13" x14ac:dyDescent="0.25">
      <c r="H166" s="309"/>
      <c r="I166" s="309"/>
      <c r="J166" s="309"/>
      <c r="K166" s="309"/>
      <c r="L166" s="309"/>
      <c r="M166" s="309"/>
    </row>
    <row r="167" spans="8:13" x14ac:dyDescent="0.25">
      <c r="H167" s="309"/>
      <c r="I167" s="309"/>
      <c r="J167" s="309"/>
      <c r="K167" s="309"/>
      <c r="L167" s="309"/>
      <c r="M167" s="309"/>
    </row>
    <row r="168" spans="8:13" x14ac:dyDescent="0.25">
      <c r="H168" s="309"/>
      <c r="I168" s="309"/>
      <c r="J168" s="309"/>
      <c r="K168" s="309"/>
      <c r="L168" s="309"/>
      <c r="M168" s="309"/>
    </row>
    <row r="169" spans="8:13" x14ac:dyDescent="0.25">
      <c r="H169" s="309"/>
      <c r="I169" s="309"/>
      <c r="J169" s="309"/>
      <c r="K169" s="309"/>
      <c r="L169" s="309"/>
      <c r="M169" s="309"/>
    </row>
    <row r="170" spans="8:13" x14ac:dyDescent="0.25">
      <c r="H170" s="309"/>
      <c r="I170" s="309"/>
      <c r="J170" s="309"/>
      <c r="K170" s="309"/>
      <c r="L170" s="309"/>
      <c r="M170" s="309"/>
    </row>
    <row r="171" spans="8:13" x14ac:dyDescent="0.25">
      <c r="H171" s="309"/>
      <c r="I171" s="309"/>
      <c r="J171" s="309"/>
      <c r="K171" s="309"/>
      <c r="L171" s="309"/>
      <c r="M171" s="309"/>
    </row>
    <row r="172" spans="8:13" x14ac:dyDescent="0.25">
      <c r="H172" s="309"/>
      <c r="I172" s="309"/>
      <c r="J172" s="309"/>
      <c r="K172" s="309"/>
      <c r="L172" s="309"/>
      <c r="M172" s="309"/>
    </row>
    <row r="173" spans="8:13" x14ac:dyDescent="0.25">
      <c r="H173" s="309"/>
      <c r="I173" s="309"/>
      <c r="J173" s="309"/>
      <c r="K173" s="309"/>
      <c r="L173" s="309"/>
      <c r="M173" s="309"/>
    </row>
    <row r="174" spans="8:13" x14ac:dyDescent="0.25">
      <c r="H174" s="309"/>
      <c r="I174" s="309"/>
      <c r="J174" s="309"/>
      <c r="K174" s="309"/>
      <c r="L174" s="309"/>
      <c r="M174" s="309"/>
    </row>
    <row r="175" spans="8:13" x14ac:dyDescent="0.25">
      <c r="H175" s="309"/>
      <c r="I175" s="309"/>
      <c r="J175" s="309"/>
      <c r="K175" s="309"/>
      <c r="L175" s="309"/>
      <c r="M175" s="309"/>
    </row>
    <row r="176" spans="8:13" x14ac:dyDescent="0.25">
      <c r="H176" s="309"/>
      <c r="I176" s="309"/>
      <c r="J176" s="309"/>
      <c r="K176" s="309"/>
      <c r="L176" s="309"/>
      <c r="M176" s="309"/>
    </row>
    <row r="177" spans="8:13" x14ac:dyDescent="0.25">
      <c r="H177" s="309"/>
      <c r="I177" s="309"/>
      <c r="J177" s="309"/>
      <c r="K177" s="309"/>
      <c r="L177" s="309"/>
      <c r="M177" s="309"/>
    </row>
    <row r="178" spans="8:13" x14ac:dyDescent="0.25">
      <c r="H178" s="309"/>
      <c r="I178" s="309"/>
      <c r="J178" s="309"/>
      <c r="K178" s="309"/>
      <c r="L178" s="309"/>
      <c r="M178" s="309"/>
    </row>
    <row r="179" spans="8:13" x14ac:dyDescent="0.25">
      <c r="H179" s="309"/>
      <c r="I179" s="309"/>
      <c r="J179" s="309"/>
      <c r="K179" s="309"/>
      <c r="L179" s="309"/>
      <c r="M179" s="309"/>
    </row>
    <row r="180" spans="8:13" x14ac:dyDescent="0.25">
      <c r="H180" s="309"/>
      <c r="I180" s="309"/>
      <c r="J180" s="309"/>
      <c r="K180" s="309"/>
      <c r="L180" s="309"/>
      <c r="M180" s="309"/>
    </row>
    <row r="181" spans="8:13" x14ac:dyDescent="0.25">
      <c r="H181" s="309"/>
      <c r="I181" s="309"/>
      <c r="J181" s="309"/>
      <c r="K181" s="309"/>
      <c r="L181" s="309"/>
      <c r="M181" s="309"/>
    </row>
    <row r="182" spans="8:13" x14ac:dyDescent="0.25">
      <c r="H182" s="309"/>
      <c r="I182" s="309"/>
      <c r="J182" s="309"/>
      <c r="K182" s="309"/>
      <c r="L182" s="309"/>
      <c r="M182" s="309"/>
    </row>
    <row r="183" spans="8:13" x14ac:dyDescent="0.25">
      <c r="H183" s="309"/>
      <c r="I183" s="309"/>
      <c r="J183" s="309"/>
      <c r="K183" s="309"/>
      <c r="L183" s="309"/>
      <c r="M183" s="309"/>
    </row>
    <row r="184" spans="8:13" x14ac:dyDescent="0.25">
      <c r="H184" s="309"/>
      <c r="I184" s="309"/>
      <c r="J184" s="309"/>
      <c r="K184" s="309"/>
      <c r="L184" s="309"/>
      <c r="M184" s="309"/>
    </row>
    <row r="185" spans="8:13" x14ac:dyDescent="0.25">
      <c r="H185" s="309"/>
      <c r="I185" s="309"/>
      <c r="J185" s="309"/>
      <c r="K185" s="309"/>
      <c r="L185" s="309"/>
      <c r="M185" s="309"/>
    </row>
    <row r="186" spans="8:13" x14ac:dyDescent="0.25">
      <c r="H186" s="309"/>
      <c r="I186" s="309"/>
      <c r="J186" s="309"/>
      <c r="K186" s="309"/>
      <c r="L186" s="309"/>
      <c r="M186" s="309"/>
    </row>
    <row r="187" spans="8:13" x14ac:dyDescent="0.25">
      <c r="H187" s="309"/>
      <c r="I187" s="309"/>
      <c r="J187" s="309"/>
      <c r="K187" s="309"/>
      <c r="L187" s="309"/>
      <c r="M187" s="309"/>
    </row>
    <row r="188" spans="8:13" x14ac:dyDescent="0.25">
      <c r="H188" s="309"/>
      <c r="I188" s="309"/>
      <c r="J188" s="309"/>
      <c r="K188" s="309"/>
      <c r="L188" s="309"/>
      <c r="M188" s="309"/>
    </row>
    <row r="189" spans="8:13" x14ac:dyDescent="0.25">
      <c r="H189" s="309"/>
      <c r="I189" s="309"/>
      <c r="J189" s="309"/>
      <c r="K189" s="309"/>
      <c r="L189" s="309"/>
      <c r="M189" s="309"/>
    </row>
    <row r="190" spans="8:13" x14ac:dyDescent="0.25">
      <c r="H190" s="309"/>
      <c r="I190" s="309"/>
      <c r="J190" s="309"/>
      <c r="K190" s="309"/>
      <c r="L190" s="309"/>
      <c r="M190" s="309"/>
    </row>
    <row r="191" spans="8:13" x14ac:dyDescent="0.25">
      <c r="H191" s="309"/>
      <c r="I191" s="309"/>
      <c r="J191" s="309"/>
      <c r="K191" s="309"/>
      <c r="L191" s="309"/>
      <c r="M191" s="309"/>
    </row>
    <row r="192" spans="8:13" x14ac:dyDescent="0.25">
      <c r="H192" s="309"/>
      <c r="I192" s="309"/>
      <c r="J192" s="309"/>
      <c r="K192" s="309"/>
      <c r="L192" s="309"/>
      <c r="M192" s="309"/>
    </row>
    <row r="193" spans="8:13" x14ac:dyDescent="0.25">
      <c r="H193" s="309"/>
      <c r="I193" s="309"/>
      <c r="J193" s="309"/>
      <c r="K193" s="309"/>
      <c r="L193" s="309"/>
      <c r="M193" s="309"/>
    </row>
    <row r="194" spans="8:13" x14ac:dyDescent="0.25">
      <c r="H194" s="309"/>
      <c r="I194" s="309"/>
      <c r="J194" s="309"/>
      <c r="K194" s="309"/>
      <c r="L194" s="309"/>
      <c r="M194" s="309"/>
    </row>
    <row r="195" spans="8:13" x14ac:dyDescent="0.25">
      <c r="H195" s="309"/>
      <c r="I195" s="309"/>
      <c r="J195" s="309"/>
      <c r="K195" s="309"/>
      <c r="L195" s="309"/>
      <c r="M195" s="309"/>
    </row>
    <row r="196" spans="8:13" x14ac:dyDescent="0.25">
      <c r="H196" s="309"/>
      <c r="I196" s="309"/>
      <c r="J196" s="309"/>
      <c r="K196" s="309"/>
      <c r="L196" s="309"/>
      <c r="M196" s="309"/>
    </row>
    <row r="197" spans="8:13" x14ac:dyDescent="0.25">
      <c r="H197" s="309"/>
      <c r="I197" s="309"/>
      <c r="J197" s="309"/>
      <c r="K197" s="309"/>
      <c r="L197" s="309"/>
      <c r="M197" s="309"/>
    </row>
    <row r="201" spans="8:13" x14ac:dyDescent="0.25">
      <c r="J201" s="292"/>
    </row>
  </sheetData>
  <sheetProtection sheet="1" objects="1" scenarios="1" formatCells="0" formatColumns="0" formatRows="0"/>
  <mergeCells count="34">
    <mergeCell ref="E155:G155"/>
    <mergeCell ref="E156:G156"/>
    <mergeCell ref="E154:G154"/>
    <mergeCell ref="E151:G151"/>
    <mergeCell ref="E149:G149"/>
    <mergeCell ref="E153:G153"/>
    <mergeCell ref="B5:N5"/>
    <mergeCell ref="B2:N3"/>
    <mergeCell ref="L152:M152"/>
    <mergeCell ref="C144:G144"/>
    <mergeCell ref="B8:N8"/>
    <mergeCell ref="B7:N7"/>
    <mergeCell ref="B6:N6"/>
    <mergeCell ref="E150:G150"/>
    <mergeCell ref="E152:G152"/>
    <mergeCell ref="E148:G148"/>
    <mergeCell ref="E147:G147"/>
    <mergeCell ref="E145:G146"/>
    <mergeCell ref="C145:C146"/>
    <mergeCell ref="D145:D146"/>
    <mergeCell ref="J144:N144"/>
    <mergeCell ref="J145:J146"/>
    <mergeCell ref="K145:K146"/>
    <mergeCell ref="L145:M146"/>
    <mergeCell ref="N145:N146"/>
    <mergeCell ref="L153:M153"/>
    <mergeCell ref="L154:M154"/>
    <mergeCell ref="L155:M155"/>
    <mergeCell ref="L156:M156"/>
    <mergeCell ref="L147:M147"/>
    <mergeCell ref="L148:M148"/>
    <mergeCell ref="L149:M149"/>
    <mergeCell ref="L150:M150"/>
    <mergeCell ref="L151:M151"/>
  </mergeCells>
  <printOptions horizontalCentered="1"/>
  <pageMargins left="0.2" right="0.2" top="0.2" bottom="0.2" header="0.3" footer="0.3"/>
  <pageSetup scale="52" fitToHeight="0"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4A19F-BE77-4C3A-B5DA-41677AB18568}">
  <sheetPr>
    <tabColor rgb="FFFFFFCC"/>
    <pageSetUpPr fitToPage="1"/>
  </sheetPr>
  <dimension ref="B1:R201"/>
  <sheetViews>
    <sheetView showGridLines="0" zoomScaleNormal="100" zoomScaleSheetLayoutView="85" workbookViewId="0">
      <pane xSplit="1" ySplit="12" topLeftCell="B32"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 customWidth="1"/>
    <col min="2" max="2" width="60.5703125" style="2" customWidth="1"/>
    <col min="3" max="14" width="14.7109375" style="2" customWidth="1"/>
    <col min="15" max="15" width="2.5703125" style="2" customWidth="1"/>
    <col min="16" max="16" width="14.7109375" style="2" customWidth="1"/>
    <col min="17" max="17" width="2.5703125" style="2" customWidth="1"/>
    <col min="18" max="18" width="14.7109375" style="2" customWidth="1"/>
    <col min="19" max="16384" width="9.140625" style="2"/>
  </cols>
  <sheetData>
    <row r="1" spans="2:18" ht="15.75" thickBot="1" x14ac:dyDescent="0.3"/>
    <row r="2" spans="2:18" x14ac:dyDescent="0.25">
      <c r="B2" s="435" t="s">
        <v>127</v>
      </c>
      <c r="C2" s="436"/>
      <c r="D2" s="436"/>
      <c r="E2" s="436"/>
      <c r="F2" s="436"/>
      <c r="G2" s="436"/>
      <c r="H2" s="436"/>
      <c r="I2" s="436"/>
      <c r="J2" s="436"/>
      <c r="K2" s="436"/>
      <c r="L2" s="436"/>
      <c r="M2" s="436"/>
      <c r="N2" s="437"/>
    </row>
    <row r="3" spans="2:18" ht="15.75" thickBot="1" x14ac:dyDescent="0.3">
      <c r="B3" s="438"/>
      <c r="C3" s="439"/>
      <c r="D3" s="439"/>
      <c r="E3" s="439"/>
      <c r="F3" s="439"/>
      <c r="G3" s="439"/>
      <c r="H3" s="439"/>
      <c r="I3" s="439"/>
      <c r="J3" s="439"/>
      <c r="K3" s="439"/>
      <c r="L3" s="439"/>
      <c r="M3" s="439"/>
      <c r="N3" s="440"/>
    </row>
    <row r="5" spans="2:18" x14ac:dyDescent="0.25">
      <c r="B5" s="434" t="str">
        <f>'Income Statement'!B7</f>
        <v>CLIENT NAME</v>
      </c>
      <c r="C5" s="434"/>
      <c r="D5" s="434"/>
      <c r="E5" s="434"/>
      <c r="F5" s="434"/>
      <c r="G5" s="434"/>
      <c r="H5" s="434"/>
      <c r="I5" s="434"/>
      <c r="J5" s="434"/>
      <c r="K5" s="434"/>
      <c r="L5" s="434"/>
      <c r="M5" s="434"/>
      <c r="N5" s="434"/>
      <c r="O5" s="290"/>
      <c r="P5" s="290"/>
      <c r="R5" s="291"/>
    </row>
    <row r="6" spans="2:18" x14ac:dyDescent="0.25">
      <c r="B6" s="434" t="s">
        <v>168</v>
      </c>
      <c r="C6" s="434"/>
      <c r="D6" s="434"/>
      <c r="E6" s="434"/>
      <c r="F6" s="434"/>
      <c r="G6" s="434"/>
      <c r="H6" s="434"/>
      <c r="I6" s="434"/>
      <c r="J6" s="434"/>
      <c r="K6" s="434"/>
      <c r="L6" s="434"/>
      <c r="M6" s="434"/>
      <c r="N6" s="434"/>
      <c r="O6" s="290"/>
      <c r="P6" s="290"/>
      <c r="R6" s="291"/>
    </row>
    <row r="7" spans="2:18" x14ac:dyDescent="0.25">
      <c r="B7" s="434" t="str">
        <f>'Income Statement'!B9</f>
        <v>For the Year Ending 12/31/20xx</v>
      </c>
      <c r="C7" s="434"/>
      <c r="D7" s="434"/>
      <c r="E7" s="434"/>
      <c r="F7" s="434"/>
      <c r="G7" s="434"/>
      <c r="H7" s="434"/>
      <c r="I7" s="434"/>
      <c r="J7" s="434"/>
      <c r="K7" s="434"/>
      <c r="L7" s="434"/>
      <c r="M7" s="434"/>
      <c r="N7" s="434"/>
      <c r="O7" s="290"/>
      <c r="P7" s="290"/>
      <c r="Q7" s="290"/>
      <c r="R7" s="290"/>
    </row>
    <row r="8" spans="2:18" x14ac:dyDescent="0.25">
      <c r="B8" s="444" t="s">
        <v>169</v>
      </c>
      <c r="C8" s="444"/>
      <c r="D8" s="444"/>
      <c r="E8" s="444"/>
      <c r="F8" s="444"/>
      <c r="G8" s="444"/>
      <c r="H8" s="444"/>
      <c r="I8" s="444"/>
      <c r="J8" s="444"/>
      <c r="K8" s="444"/>
      <c r="L8" s="444"/>
      <c r="M8" s="444"/>
      <c r="N8" s="444"/>
      <c r="O8" s="292"/>
      <c r="P8" s="292"/>
      <c r="R8" s="292"/>
    </row>
    <row r="9" spans="2:18" x14ac:dyDescent="0.25">
      <c r="B9" s="292"/>
      <c r="C9" s="292"/>
      <c r="D9" s="292"/>
      <c r="E9" s="292"/>
      <c r="F9" s="292"/>
      <c r="G9" s="4"/>
      <c r="H9" s="4"/>
      <c r="I9" s="4"/>
      <c r="J9" s="292"/>
      <c r="K9" s="292"/>
      <c r="L9" s="292"/>
      <c r="M9" s="292"/>
      <c r="N9" s="292"/>
      <c r="P9" s="292"/>
      <c r="R9" s="292"/>
    </row>
    <row r="10" spans="2:18" s="273" customFormat="1" x14ac:dyDescent="0.25">
      <c r="B10" s="336"/>
      <c r="C10" s="337" t="s">
        <v>130</v>
      </c>
      <c r="D10" s="337" t="s">
        <v>131</v>
      </c>
      <c r="E10" s="337" t="s">
        <v>132</v>
      </c>
      <c r="F10" s="337" t="s">
        <v>133</v>
      </c>
      <c r="G10" s="337" t="s">
        <v>134</v>
      </c>
      <c r="H10" s="337" t="s">
        <v>135</v>
      </c>
      <c r="I10" s="337" t="s">
        <v>136</v>
      </c>
      <c r="J10" s="337" t="s">
        <v>137</v>
      </c>
      <c r="K10" s="337" t="s">
        <v>138</v>
      </c>
      <c r="L10" s="337" t="s">
        <v>139</v>
      </c>
      <c r="M10" s="337" t="s">
        <v>140</v>
      </c>
      <c r="N10" s="338" t="s">
        <v>141</v>
      </c>
      <c r="O10" s="332"/>
      <c r="P10" s="339" t="s">
        <v>142</v>
      </c>
      <c r="Q10" s="332"/>
      <c r="R10" s="340" t="s">
        <v>143</v>
      </c>
    </row>
    <row r="11" spans="2:18" s="271" customFormat="1" x14ac:dyDescent="0.25">
      <c r="B11" s="335" t="s">
        <v>170</v>
      </c>
      <c r="C11" s="294"/>
      <c r="D11" s="331">
        <f>+C138</f>
        <v>0</v>
      </c>
      <c r="E11" s="331">
        <f>+D138</f>
        <v>0</v>
      </c>
      <c r="F11" s="331">
        <f>+E138</f>
        <v>0</v>
      </c>
      <c r="G11" s="331">
        <f t="shared" ref="G11:N11" si="0">+F138</f>
        <v>0</v>
      </c>
      <c r="H11" s="331">
        <f t="shared" si="0"/>
        <v>0</v>
      </c>
      <c r="I11" s="331">
        <f t="shared" si="0"/>
        <v>0</v>
      </c>
      <c r="J11" s="331">
        <f t="shared" si="0"/>
        <v>0</v>
      </c>
      <c r="K11" s="331">
        <f t="shared" si="0"/>
        <v>0</v>
      </c>
      <c r="L11" s="331">
        <f t="shared" si="0"/>
        <v>0</v>
      </c>
      <c r="M11" s="331">
        <f t="shared" si="0"/>
        <v>0</v>
      </c>
      <c r="N11" s="331">
        <f t="shared" si="0"/>
        <v>0</v>
      </c>
      <c r="O11" s="332"/>
      <c r="P11" s="333"/>
      <c r="Q11" s="332"/>
      <c r="R11" s="334"/>
    </row>
    <row r="13" spans="2:18" s="332" customFormat="1" hidden="1" x14ac:dyDescent="0.25">
      <c r="B13" s="341" t="s">
        <v>6</v>
      </c>
      <c r="C13" s="342">
        <f>SUM(C14:C22)</f>
        <v>0</v>
      </c>
      <c r="D13" s="342">
        <f t="shared" ref="D13:N13" si="1">SUM(D14:D22)</f>
        <v>0</v>
      </c>
      <c r="E13" s="342">
        <f t="shared" si="1"/>
        <v>0</v>
      </c>
      <c r="F13" s="342">
        <f t="shared" si="1"/>
        <v>0</v>
      </c>
      <c r="G13" s="342">
        <f t="shared" si="1"/>
        <v>0</v>
      </c>
      <c r="H13" s="342">
        <f t="shared" si="1"/>
        <v>0</v>
      </c>
      <c r="I13" s="342">
        <f t="shared" si="1"/>
        <v>0</v>
      </c>
      <c r="J13" s="342">
        <f t="shared" si="1"/>
        <v>0</v>
      </c>
      <c r="K13" s="342">
        <f t="shared" si="1"/>
        <v>0</v>
      </c>
      <c r="L13" s="342">
        <f t="shared" si="1"/>
        <v>0</v>
      </c>
      <c r="M13" s="342">
        <f t="shared" si="1"/>
        <v>0</v>
      </c>
      <c r="N13" s="342">
        <f t="shared" si="1"/>
        <v>0</v>
      </c>
      <c r="P13" s="343">
        <f>SUM(P14:P22)</f>
        <v>0</v>
      </c>
      <c r="R13" s="342">
        <f>SUM(R14:R22)</f>
        <v>0</v>
      </c>
    </row>
    <row r="14" spans="2:18" hidden="1" x14ac:dyDescent="0.25">
      <c r="B14" s="347" t="str">
        <f>'Income Statement'!B14</f>
        <v>Revenue</v>
      </c>
      <c r="C14" s="295"/>
      <c r="D14" s="295"/>
      <c r="E14" s="295"/>
      <c r="F14" s="295"/>
      <c r="G14" s="295"/>
      <c r="H14" s="295"/>
      <c r="I14" s="295"/>
      <c r="J14" s="295"/>
      <c r="K14" s="295"/>
      <c r="L14" s="295"/>
      <c r="M14" s="295"/>
      <c r="N14" s="295"/>
      <c r="P14" s="296"/>
      <c r="R14" s="348">
        <f>SUM(C14:P14)</f>
        <v>0</v>
      </c>
    </row>
    <row r="15" spans="2:18" hidden="1" x14ac:dyDescent="0.25">
      <c r="B15" s="347" t="str">
        <f>'Income Statement'!B15</f>
        <v>Less: Returns &amp; Allowances (Enter as a negative value)</v>
      </c>
      <c r="C15" s="295"/>
      <c r="D15" s="295"/>
      <c r="E15" s="295"/>
      <c r="F15" s="295"/>
      <c r="G15" s="295"/>
      <c r="H15" s="295"/>
      <c r="I15" s="295"/>
      <c r="J15" s="295"/>
      <c r="K15" s="295"/>
      <c r="L15" s="295"/>
      <c r="M15" s="295"/>
      <c r="N15" s="295"/>
      <c r="P15" s="296"/>
      <c r="R15" s="348">
        <f>SUM(C15:P15)</f>
        <v>0</v>
      </c>
    </row>
    <row r="16" spans="2:18" hidden="1" x14ac:dyDescent="0.25">
      <c r="B16" s="347" t="str">
        <f>'Income Statement'!B16</f>
        <v>Interest Income</v>
      </c>
      <c r="C16" s="295"/>
      <c r="D16" s="295"/>
      <c r="E16" s="295"/>
      <c r="F16" s="295"/>
      <c r="G16" s="295"/>
      <c r="H16" s="295"/>
      <c r="I16" s="295"/>
      <c r="J16" s="295"/>
      <c r="K16" s="295"/>
      <c r="L16" s="295"/>
      <c r="M16" s="295"/>
      <c r="N16" s="295"/>
      <c r="P16" s="296"/>
      <c r="R16" s="348">
        <f t="shared" ref="R16:R21" si="2">SUM(C16:P16)</f>
        <v>0</v>
      </c>
    </row>
    <row r="17" spans="2:18" hidden="1" x14ac:dyDescent="0.25">
      <c r="B17" s="347" t="str">
        <f>'Income Statement'!B17</f>
        <v>NYS PTET Refund</v>
      </c>
      <c r="C17" s="295"/>
      <c r="D17" s="295"/>
      <c r="E17" s="295"/>
      <c r="F17" s="295"/>
      <c r="G17" s="295"/>
      <c r="H17" s="295"/>
      <c r="I17" s="295"/>
      <c r="J17" s="295"/>
      <c r="K17" s="295"/>
      <c r="L17" s="295"/>
      <c r="M17" s="295"/>
      <c r="N17" s="295"/>
      <c r="P17" s="296"/>
      <c r="R17" s="348">
        <f t="shared" si="2"/>
        <v>0</v>
      </c>
    </row>
    <row r="18" spans="2:18" hidden="1" x14ac:dyDescent="0.25">
      <c r="B18" s="347" t="str">
        <f>'Income Statement'!B18</f>
        <v>Other Income (Refund)</v>
      </c>
      <c r="C18" s="295"/>
      <c r="D18" s="295"/>
      <c r="E18" s="295"/>
      <c r="F18" s="295"/>
      <c r="G18" s="295"/>
      <c r="H18" s="295"/>
      <c r="I18" s="295"/>
      <c r="J18" s="295"/>
      <c r="K18" s="295"/>
      <c r="L18" s="295"/>
      <c r="M18" s="295"/>
      <c r="N18" s="295"/>
      <c r="P18" s="296"/>
      <c r="R18" s="348">
        <f t="shared" si="2"/>
        <v>0</v>
      </c>
    </row>
    <row r="19" spans="2:18" hidden="1" x14ac:dyDescent="0.25">
      <c r="B19" s="347" t="str">
        <f>'Income Statement'!B19</f>
        <v>Credit Card Rewards (Cash Back, CC Credit, etc.)</v>
      </c>
      <c r="C19" s="295"/>
      <c r="D19" s="295"/>
      <c r="E19" s="295"/>
      <c r="F19" s="295"/>
      <c r="G19" s="295"/>
      <c r="H19" s="295"/>
      <c r="I19" s="295"/>
      <c r="J19" s="295"/>
      <c r="K19" s="295"/>
      <c r="L19" s="295"/>
      <c r="M19" s="295"/>
      <c r="N19" s="295"/>
      <c r="P19" s="296"/>
      <c r="R19" s="348">
        <f t="shared" si="2"/>
        <v>0</v>
      </c>
    </row>
    <row r="20" spans="2:18" hidden="1" x14ac:dyDescent="0.25">
      <c r="B20" s="347" t="str">
        <f>'Income Statement'!B20</f>
        <v>[Insert New Income Here]</v>
      </c>
      <c r="C20" s="295"/>
      <c r="D20" s="295"/>
      <c r="E20" s="295"/>
      <c r="F20" s="295"/>
      <c r="G20" s="295"/>
      <c r="H20" s="295"/>
      <c r="I20" s="295"/>
      <c r="J20" s="295"/>
      <c r="K20" s="295"/>
      <c r="L20" s="295"/>
      <c r="M20" s="295"/>
      <c r="N20" s="295"/>
      <c r="P20" s="296"/>
      <c r="R20" s="348">
        <f t="shared" si="2"/>
        <v>0</v>
      </c>
    </row>
    <row r="21" spans="2:18" hidden="1" x14ac:dyDescent="0.25">
      <c r="B21" s="347" t="str">
        <f>'Income Statement'!B21</f>
        <v>[Insert New Income Here]</v>
      </c>
      <c r="C21" s="295"/>
      <c r="D21" s="295"/>
      <c r="E21" s="295"/>
      <c r="F21" s="295"/>
      <c r="G21" s="295"/>
      <c r="H21" s="295"/>
      <c r="I21" s="295"/>
      <c r="J21" s="295"/>
      <c r="K21" s="295"/>
      <c r="L21" s="295"/>
      <c r="M21" s="295"/>
      <c r="N21" s="295"/>
      <c r="P21" s="296"/>
      <c r="R21" s="348">
        <f t="shared" si="2"/>
        <v>0</v>
      </c>
    </row>
    <row r="22" spans="2:18" hidden="1" x14ac:dyDescent="0.25">
      <c r="B22" s="347" t="str">
        <f>'Income Statement'!B22</f>
        <v>[Insert New Income Here]</v>
      </c>
      <c r="C22" s="295"/>
      <c r="D22" s="295"/>
      <c r="E22" s="295"/>
      <c r="F22" s="295"/>
      <c r="G22" s="295"/>
      <c r="H22" s="295"/>
      <c r="I22" s="295"/>
      <c r="J22" s="295"/>
      <c r="K22" s="295"/>
      <c r="L22" s="295"/>
      <c r="M22" s="295"/>
      <c r="N22" s="295"/>
      <c r="P22" s="296"/>
      <c r="R22" s="348">
        <f>SUM(C22:P22)</f>
        <v>0</v>
      </c>
    </row>
    <row r="23" spans="2:18" hidden="1" x14ac:dyDescent="0.25"/>
    <row r="24" spans="2:18" s="332" customFormat="1" hidden="1" x14ac:dyDescent="0.25">
      <c r="B24" s="344" t="str">
        <f>'Income Statement'!B24</f>
        <v>COST OF GOODS SOLD (TOTAL):</v>
      </c>
      <c r="C24" s="345">
        <f>SUM(C25:C30)</f>
        <v>0</v>
      </c>
      <c r="D24" s="345">
        <f t="shared" ref="D24:N24" si="3">SUM(D25:D30)</f>
        <v>0</v>
      </c>
      <c r="E24" s="345">
        <f t="shared" si="3"/>
        <v>0</v>
      </c>
      <c r="F24" s="345">
        <f t="shared" si="3"/>
        <v>0</v>
      </c>
      <c r="G24" s="345">
        <f t="shared" si="3"/>
        <v>0</v>
      </c>
      <c r="H24" s="345">
        <f t="shared" si="3"/>
        <v>0</v>
      </c>
      <c r="I24" s="345">
        <f t="shared" si="3"/>
        <v>0</v>
      </c>
      <c r="J24" s="345">
        <f t="shared" si="3"/>
        <v>0</v>
      </c>
      <c r="K24" s="345">
        <f t="shared" si="3"/>
        <v>0</v>
      </c>
      <c r="L24" s="345">
        <f t="shared" si="3"/>
        <v>0</v>
      </c>
      <c r="M24" s="345">
        <f t="shared" si="3"/>
        <v>0</v>
      </c>
      <c r="N24" s="345">
        <f t="shared" si="3"/>
        <v>0</v>
      </c>
      <c r="P24" s="343">
        <f>SUM(P25:P30)</f>
        <v>0</v>
      </c>
      <c r="R24" s="345">
        <f t="shared" ref="R24" si="4">SUM(R25:R30)</f>
        <v>0</v>
      </c>
    </row>
    <row r="25" spans="2:18" hidden="1" x14ac:dyDescent="0.25">
      <c r="B25" s="346" t="str">
        <f>'Income Statement'!B25</f>
        <v>Purchases</v>
      </c>
      <c r="C25" s="297"/>
      <c r="D25" s="297"/>
      <c r="E25" s="297"/>
      <c r="F25" s="297"/>
      <c r="G25" s="297"/>
      <c r="H25" s="297"/>
      <c r="I25" s="297"/>
      <c r="J25" s="297"/>
      <c r="K25" s="297"/>
      <c r="L25" s="297"/>
      <c r="M25" s="297"/>
      <c r="N25" s="297"/>
      <c r="P25" s="296"/>
      <c r="R25" s="349">
        <f>SUM(C25:P25)</f>
        <v>0</v>
      </c>
    </row>
    <row r="26" spans="2:18" hidden="1" x14ac:dyDescent="0.25">
      <c r="B26" s="346" t="str">
        <f>'Income Statement'!B26</f>
        <v>Supplies and Materials</v>
      </c>
      <c r="C26" s="297"/>
      <c r="D26" s="297"/>
      <c r="E26" s="297"/>
      <c r="F26" s="297"/>
      <c r="G26" s="297"/>
      <c r="H26" s="297"/>
      <c r="I26" s="297"/>
      <c r="J26" s="297"/>
      <c r="K26" s="297"/>
      <c r="L26" s="297"/>
      <c r="M26" s="297"/>
      <c r="N26" s="297"/>
      <c r="P26" s="296"/>
      <c r="R26" s="349">
        <f t="shared" ref="R26:R30" si="5">SUM(C26:P26)</f>
        <v>0</v>
      </c>
    </row>
    <row r="27" spans="2:18" hidden="1" x14ac:dyDescent="0.25">
      <c r="B27" s="346" t="str">
        <f>'Income Statement'!B27</f>
        <v>Contract Labor</v>
      </c>
      <c r="C27" s="297"/>
      <c r="D27" s="297"/>
      <c r="E27" s="297"/>
      <c r="F27" s="297"/>
      <c r="G27" s="297"/>
      <c r="H27" s="297"/>
      <c r="I27" s="297"/>
      <c r="J27" s="297"/>
      <c r="K27" s="297"/>
      <c r="L27" s="297"/>
      <c r="M27" s="297"/>
      <c r="N27" s="297"/>
      <c r="P27" s="296"/>
      <c r="R27" s="349">
        <f t="shared" si="5"/>
        <v>0</v>
      </c>
    </row>
    <row r="28" spans="2:18" hidden="1" x14ac:dyDescent="0.25">
      <c r="B28" s="346" t="str">
        <f>'Income Statement'!B28</f>
        <v>Salaries and Wages (COGS)</v>
      </c>
      <c r="C28" s="297"/>
      <c r="D28" s="297"/>
      <c r="E28" s="297"/>
      <c r="F28" s="297"/>
      <c r="G28" s="297"/>
      <c r="H28" s="297"/>
      <c r="I28" s="297"/>
      <c r="J28" s="297"/>
      <c r="K28" s="297"/>
      <c r="L28" s="297"/>
      <c r="M28" s="297"/>
      <c r="N28" s="297"/>
      <c r="P28" s="296"/>
      <c r="R28" s="349">
        <f t="shared" si="5"/>
        <v>0</v>
      </c>
    </row>
    <row r="29" spans="2:18" hidden="1" x14ac:dyDescent="0.25">
      <c r="B29" s="346" t="str">
        <f>'Income Statement'!B29</f>
        <v>[Insert New COGS Expense Here]</v>
      </c>
      <c r="C29" s="297"/>
      <c r="D29" s="297"/>
      <c r="E29" s="297"/>
      <c r="F29" s="297"/>
      <c r="G29" s="297"/>
      <c r="H29" s="297"/>
      <c r="I29" s="297"/>
      <c r="J29" s="297"/>
      <c r="K29" s="297"/>
      <c r="L29" s="297"/>
      <c r="M29" s="297"/>
      <c r="N29" s="297"/>
      <c r="P29" s="296"/>
      <c r="R29" s="349">
        <f t="shared" si="5"/>
        <v>0</v>
      </c>
    </row>
    <row r="30" spans="2:18" hidden="1" x14ac:dyDescent="0.25">
      <c r="B30" s="346" t="str">
        <f>'Income Statement'!B30</f>
        <v>[Insert New COGS Expense Here]</v>
      </c>
      <c r="C30" s="297"/>
      <c r="D30" s="297"/>
      <c r="E30" s="297"/>
      <c r="F30" s="297"/>
      <c r="G30" s="297"/>
      <c r="H30" s="297"/>
      <c r="I30" s="297"/>
      <c r="J30" s="297"/>
      <c r="K30" s="297"/>
      <c r="L30" s="297"/>
      <c r="M30" s="297"/>
      <c r="N30" s="297"/>
      <c r="P30" s="296"/>
      <c r="R30" s="349">
        <f t="shared" si="5"/>
        <v>0</v>
      </c>
    </row>
    <row r="31" spans="2:18" hidden="1" x14ac:dyDescent="0.25"/>
    <row r="32" spans="2:18" s="332" customFormat="1" x14ac:dyDescent="0.25">
      <c r="B32" s="344" t="s">
        <v>20</v>
      </c>
      <c r="C32" s="345">
        <f t="shared" ref="C32:N32" si="6">SUM(C33:C88)</f>
        <v>0</v>
      </c>
      <c r="D32" s="345">
        <f t="shared" si="6"/>
        <v>0</v>
      </c>
      <c r="E32" s="345">
        <f t="shared" si="6"/>
        <v>0</v>
      </c>
      <c r="F32" s="345">
        <f t="shared" si="6"/>
        <v>0</v>
      </c>
      <c r="G32" s="345">
        <f t="shared" si="6"/>
        <v>0</v>
      </c>
      <c r="H32" s="345">
        <f t="shared" si="6"/>
        <v>0</v>
      </c>
      <c r="I32" s="345">
        <f t="shared" si="6"/>
        <v>0</v>
      </c>
      <c r="J32" s="345">
        <f t="shared" si="6"/>
        <v>0</v>
      </c>
      <c r="K32" s="345">
        <f t="shared" si="6"/>
        <v>0</v>
      </c>
      <c r="L32" s="345">
        <f t="shared" si="6"/>
        <v>0</v>
      </c>
      <c r="M32" s="345">
        <f t="shared" si="6"/>
        <v>0</v>
      </c>
      <c r="N32" s="345">
        <f t="shared" si="6"/>
        <v>0</v>
      </c>
      <c r="P32" s="343">
        <f>SUM(P33:P88)</f>
        <v>0</v>
      </c>
      <c r="R32" s="345">
        <f>SUM(R33:R88)</f>
        <v>0</v>
      </c>
    </row>
    <row r="33" spans="2:18" hidden="1" x14ac:dyDescent="0.25">
      <c r="B33" s="346" t="str">
        <f>'Income Statement'!B33</f>
        <v>Accounting</v>
      </c>
      <c r="C33" s="297"/>
      <c r="D33" s="297"/>
      <c r="E33" s="297"/>
      <c r="F33" s="297"/>
      <c r="G33" s="297"/>
      <c r="H33" s="297"/>
      <c r="I33" s="297"/>
      <c r="J33" s="297"/>
      <c r="K33" s="297"/>
      <c r="L33" s="297"/>
      <c r="M33" s="297"/>
      <c r="N33" s="297"/>
      <c r="P33" s="296"/>
      <c r="R33" s="349">
        <f>SUM(C33:P33)</f>
        <v>0</v>
      </c>
    </row>
    <row r="34" spans="2:18" hidden="1" x14ac:dyDescent="0.25">
      <c r="B34" s="346" t="str">
        <f>'Income Statement'!B34</f>
        <v>Advertising</v>
      </c>
      <c r="C34" s="297"/>
      <c r="D34" s="297"/>
      <c r="E34" s="297"/>
      <c r="F34" s="297"/>
      <c r="G34" s="297"/>
      <c r="H34" s="297"/>
      <c r="I34" s="297"/>
      <c r="J34" s="297"/>
      <c r="K34" s="297"/>
      <c r="L34" s="297"/>
      <c r="M34" s="297"/>
      <c r="N34" s="297"/>
      <c r="P34" s="296"/>
      <c r="R34" s="349">
        <f t="shared" ref="R34:R88" si="7">SUM(C34:P34)</f>
        <v>0</v>
      </c>
    </row>
    <row r="35" spans="2:18" hidden="1" x14ac:dyDescent="0.25">
      <c r="B35" s="346" t="str">
        <f>'Income Statement'!B35</f>
        <v>Answering Service</v>
      </c>
      <c r="C35" s="297"/>
      <c r="D35" s="297"/>
      <c r="E35" s="297"/>
      <c r="F35" s="297"/>
      <c r="G35" s="297"/>
      <c r="H35" s="297"/>
      <c r="I35" s="297"/>
      <c r="J35" s="297"/>
      <c r="K35" s="297"/>
      <c r="L35" s="297"/>
      <c r="M35" s="297"/>
      <c r="N35" s="297"/>
      <c r="P35" s="296"/>
      <c r="R35" s="349">
        <f t="shared" si="7"/>
        <v>0</v>
      </c>
    </row>
    <row r="36" spans="2:18" hidden="1" x14ac:dyDescent="0.25">
      <c r="B36" s="346" t="str">
        <f>'Income Statement'!B36</f>
        <v>Auto and Truck</v>
      </c>
      <c r="C36" s="297"/>
      <c r="D36" s="297"/>
      <c r="E36" s="297"/>
      <c r="F36" s="297"/>
      <c r="G36" s="297"/>
      <c r="H36" s="297"/>
      <c r="I36" s="297"/>
      <c r="J36" s="297"/>
      <c r="K36" s="297"/>
      <c r="L36" s="297"/>
      <c r="M36" s="297"/>
      <c r="N36" s="297"/>
      <c r="P36" s="296"/>
      <c r="R36" s="349">
        <f t="shared" si="7"/>
        <v>0</v>
      </c>
    </row>
    <row r="37" spans="2:18" hidden="1" x14ac:dyDescent="0.25">
      <c r="B37" s="346" t="str">
        <f>'Income Statement'!B37</f>
        <v>Gasoline/Fuel</v>
      </c>
      <c r="C37" s="297"/>
      <c r="D37" s="297"/>
      <c r="E37" s="297"/>
      <c r="F37" s="297"/>
      <c r="G37" s="297"/>
      <c r="H37" s="297"/>
      <c r="I37" s="297"/>
      <c r="J37" s="297"/>
      <c r="K37" s="297"/>
      <c r="L37" s="297"/>
      <c r="M37" s="297"/>
      <c r="N37" s="297"/>
      <c r="P37" s="296"/>
      <c r="R37" s="349">
        <f t="shared" si="7"/>
        <v>0</v>
      </c>
    </row>
    <row r="38" spans="2:18" hidden="1" x14ac:dyDescent="0.25">
      <c r="B38" s="346" t="str">
        <f>'Income Statement'!B38</f>
        <v>Bad Debts</v>
      </c>
      <c r="C38" s="297"/>
      <c r="D38" s="297"/>
      <c r="E38" s="297"/>
      <c r="F38" s="297"/>
      <c r="G38" s="297"/>
      <c r="H38" s="297"/>
      <c r="I38" s="297"/>
      <c r="J38" s="297"/>
      <c r="K38" s="297"/>
      <c r="L38" s="297"/>
      <c r="M38" s="297"/>
      <c r="N38" s="297"/>
      <c r="P38" s="296"/>
      <c r="R38" s="349">
        <f t="shared" si="7"/>
        <v>0</v>
      </c>
    </row>
    <row r="39" spans="2:18" hidden="1" x14ac:dyDescent="0.25">
      <c r="B39" s="346" t="str">
        <f>'Income Statement'!B39</f>
        <v>Bank Service Charges</v>
      </c>
      <c r="C39" s="297"/>
      <c r="D39" s="297"/>
      <c r="E39" s="297"/>
      <c r="F39" s="297"/>
      <c r="G39" s="297"/>
      <c r="H39" s="297"/>
      <c r="I39" s="297"/>
      <c r="J39" s="297"/>
      <c r="K39" s="297"/>
      <c r="L39" s="297"/>
      <c r="M39" s="297"/>
      <c r="N39" s="297"/>
      <c r="P39" s="296"/>
      <c r="R39" s="349">
        <f t="shared" si="7"/>
        <v>0</v>
      </c>
    </row>
    <row r="40" spans="2:18" hidden="1" x14ac:dyDescent="0.25">
      <c r="B40" s="346" t="str">
        <f>'Income Statement'!B40</f>
        <v>Charitable Contributions</v>
      </c>
      <c r="C40" s="297"/>
      <c r="D40" s="297"/>
      <c r="E40" s="297"/>
      <c r="F40" s="297"/>
      <c r="G40" s="297"/>
      <c r="H40" s="297"/>
      <c r="I40" s="297"/>
      <c r="J40" s="297"/>
      <c r="K40" s="297"/>
      <c r="L40" s="297"/>
      <c r="M40" s="297"/>
      <c r="N40" s="297"/>
      <c r="P40" s="296"/>
      <c r="R40" s="349">
        <f t="shared" si="7"/>
        <v>0</v>
      </c>
    </row>
    <row r="41" spans="2:18" hidden="1" x14ac:dyDescent="0.25">
      <c r="B41" s="346" t="str">
        <f>'Income Statement'!B41</f>
        <v>Commissions Expense</v>
      </c>
      <c r="C41" s="297"/>
      <c r="D41" s="297"/>
      <c r="E41" s="297"/>
      <c r="F41" s="297"/>
      <c r="G41" s="297"/>
      <c r="H41" s="297"/>
      <c r="I41" s="297"/>
      <c r="J41" s="297"/>
      <c r="K41" s="297"/>
      <c r="L41" s="297"/>
      <c r="M41" s="297"/>
      <c r="N41" s="297"/>
      <c r="P41" s="296"/>
      <c r="R41" s="349">
        <f t="shared" si="7"/>
        <v>0</v>
      </c>
    </row>
    <row r="42" spans="2:18" hidden="1" x14ac:dyDescent="0.25">
      <c r="B42" s="346" t="str">
        <f>'Income Statement'!B42</f>
        <v>Guaranteed Payments: [Partner Name]</v>
      </c>
      <c r="C42" s="297"/>
      <c r="D42" s="297"/>
      <c r="E42" s="297"/>
      <c r="F42" s="297"/>
      <c r="G42" s="297"/>
      <c r="H42" s="297"/>
      <c r="I42" s="297"/>
      <c r="J42" s="297"/>
      <c r="K42" s="297"/>
      <c r="L42" s="297"/>
      <c r="M42" s="297"/>
      <c r="N42" s="297"/>
      <c r="P42" s="296"/>
      <c r="R42" s="349">
        <f t="shared" si="7"/>
        <v>0</v>
      </c>
    </row>
    <row r="43" spans="2:18" hidden="1" x14ac:dyDescent="0.25">
      <c r="B43" s="346" t="str">
        <f>'Income Statement'!B43</f>
        <v>Guaranteed Payments: [Partner Name]</v>
      </c>
      <c r="C43" s="297"/>
      <c r="D43" s="297"/>
      <c r="E43" s="297"/>
      <c r="F43" s="297"/>
      <c r="G43" s="297"/>
      <c r="H43" s="297"/>
      <c r="I43" s="297"/>
      <c r="J43" s="297"/>
      <c r="K43" s="297"/>
      <c r="L43" s="297"/>
      <c r="M43" s="297"/>
      <c r="N43" s="297"/>
      <c r="P43" s="296"/>
      <c r="R43" s="349">
        <f t="shared" si="7"/>
        <v>0</v>
      </c>
    </row>
    <row r="44" spans="2:18" hidden="1" x14ac:dyDescent="0.25">
      <c r="B44" s="346" t="str">
        <f>'Income Statement'!B44</f>
        <v>Guaranteed Payments: [Partner Name]</v>
      </c>
      <c r="C44" s="297"/>
      <c r="D44" s="297"/>
      <c r="E44" s="297"/>
      <c r="F44" s="297"/>
      <c r="G44" s="297"/>
      <c r="H44" s="297"/>
      <c r="I44" s="297"/>
      <c r="J44" s="297"/>
      <c r="K44" s="297"/>
      <c r="L44" s="297"/>
      <c r="M44" s="297"/>
      <c r="N44" s="297"/>
      <c r="P44" s="296"/>
      <c r="R44" s="349">
        <f t="shared" si="7"/>
        <v>0</v>
      </c>
    </row>
    <row r="45" spans="2:18" hidden="1" x14ac:dyDescent="0.25">
      <c r="B45" s="346" t="str">
        <f>'Income Statement'!B45</f>
        <v>Delivery &amp; Freight</v>
      </c>
      <c r="C45" s="297"/>
      <c r="D45" s="297"/>
      <c r="E45" s="297"/>
      <c r="F45" s="297"/>
      <c r="G45" s="297"/>
      <c r="H45" s="297"/>
      <c r="I45" s="297"/>
      <c r="J45" s="297"/>
      <c r="K45" s="297"/>
      <c r="L45" s="297"/>
      <c r="M45" s="297"/>
      <c r="N45" s="297"/>
      <c r="P45" s="296"/>
      <c r="R45" s="349">
        <f t="shared" si="7"/>
        <v>0</v>
      </c>
    </row>
    <row r="46" spans="2:18" hidden="1" x14ac:dyDescent="0.25">
      <c r="B46" s="346" t="str">
        <f>'Income Statement'!B46</f>
        <v>Depletion (except oil &amp; gas)</v>
      </c>
      <c r="C46" s="297"/>
      <c r="D46" s="297"/>
      <c r="E46" s="297"/>
      <c r="F46" s="297"/>
      <c r="G46" s="297"/>
      <c r="H46" s="297"/>
      <c r="I46" s="297"/>
      <c r="J46" s="297"/>
      <c r="K46" s="297"/>
      <c r="L46" s="297"/>
      <c r="M46" s="297"/>
      <c r="N46" s="297"/>
      <c r="P46" s="296"/>
      <c r="R46" s="349">
        <f t="shared" si="7"/>
        <v>0</v>
      </c>
    </row>
    <row r="47" spans="2:18" hidden="1" x14ac:dyDescent="0.25">
      <c r="B47" s="346" t="str">
        <f>'Income Statement'!B47</f>
        <v>Dues and Subscriptions</v>
      </c>
      <c r="C47" s="297"/>
      <c r="D47" s="297"/>
      <c r="E47" s="297"/>
      <c r="F47" s="297"/>
      <c r="G47" s="297"/>
      <c r="H47" s="297"/>
      <c r="I47" s="297"/>
      <c r="J47" s="297"/>
      <c r="K47" s="297"/>
      <c r="L47" s="297"/>
      <c r="M47" s="297"/>
      <c r="N47" s="297"/>
      <c r="P47" s="296"/>
      <c r="R47" s="349">
        <f t="shared" si="7"/>
        <v>0</v>
      </c>
    </row>
    <row r="48" spans="2:18" hidden="1" x14ac:dyDescent="0.25">
      <c r="B48" s="346" t="str">
        <f>'Income Statement'!B48</f>
        <v>Employee Benefit Program</v>
      </c>
      <c r="C48" s="297"/>
      <c r="D48" s="297"/>
      <c r="E48" s="297"/>
      <c r="F48" s="297"/>
      <c r="G48" s="297"/>
      <c r="H48" s="297"/>
      <c r="I48" s="297"/>
      <c r="J48" s="297"/>
      <c r="K48" s="297"/>
      <c r="L48" s="297"/>
      <c r="M48" s="297"/>
      <c r="N48" s="297"/>
      <c r="P48" s="296"/>
      <c r="R48" s="349">
        <f t="shared" si="7"/>
        <v>0</v>
      </c>
    </row>
    <row r="49" spans="2:18" hidden="1" x14ac:dyDescent="0.25">
      <c r="B49" s="346" t="str">
        <f>'Income Statement'!B49</f>
        <v>Gifts</v>
      </c>
      <c r="C49" s="297"/>
      <c r="D49" s="297"/>
      <c r="E49" s="297"/>
      <c r="F49" s="297"/>
      <c r="G49" s="297"/>
      <c r="H49" s="297"/>
      <c r="I49" s="297"/>
      <c r="J49" s="297"/>
      <c r="K49" s="297"/>
      <c r="L49" s="297"/>
      <c r="M49" s="297"/>
      <c r="N49" s="297"/>
      <c r="P49" s="296"/>
      <c r="R49" s="349">
        <f t="shared" si="7"/>
        <v>0</v>
      </c>
    </row>
    <row r="50" spans="2:18" hidden="1" x14ac:dyDescent="0.25">
      <c r="B50" s="346" t="str">
        <f>'Income Statement'!B50</f>
        <v>Insurance</v>
      </c>
      <c r="C50" s="297"/>
      <c r="D50" s="297"/>
      <c r="E50" s="297"/>
      <c r="F50" s="297"/>
      <c r="G50" s="297"/>
      <c r="H50" s="297"/>
      <c r="I50" s="297"/>
      <c r="J50" s="297"/>
      <c r="K50" s="297"/>
      <c r="L50" s="297"/>
      <c r="M50" s="297"/>
      <c r="N50" s="297"/>
      <c r="P50" s="296"/>
      <c r="R50" s="349">
        <f t="shared" si="7"/>
        <v>0</v>
      </c>
    </row>
    <row r="51" spans="2:18" hidden="1" x14ac:dyDescent="0.25">
      <c r="B51" s="346" t="str">
        <f>'Income Statement'!B51</f>
        <v>Vehicle Insurance</v>
      </c>
      <c r="C51" s="297"/>
      <c r="D51" s="297"/>
      <c r="E51" s="297"/>
      <c r="F51" s="297"/>
      <c r="G51" s="297"/>
      <c r="H51" s="297"/>
      <c r="I51" s="297"/>
      <c r="J51" s="297"/>
      <c r="K51" s="297"/>
      <c r="L51" s="297"/>
      <c r="M51" s="297"/>
      <c r="N51" s="297"/>
      <c r="P51" s="296"/>
      <c r="R51" s="349">
        <f t="shared" si="7"/>
        <v>0</v>
      </c>
    </row>
    <row r="52" spans="2:18" hidden="1" x14ac:dyDescent="0.25">
      <c r="B52" s="346" t="str">
        <f>'Income Statement'!B52</f>
        <v>Health Insurance</v>
      </c>
      <c r="C52" s="297"/>
      <c r="D52" s="297"/>
      <c r="E52" s="297"/>
      <c r="F52" s="297"/>
      <c r="G52" s="297"/>
      <c r="H52" s="297"/>
      <c r="I52" s="297"/>
      <c r="J52" s="297"/>
      <c r="K52" s="297"/>
      <c r="L52" s="297"/>
      <c r="M52" s="297"/>
      <c r="N52" s="297"/>
      <c r="P52" s="296"/>
      <c r="R52" s="349">
        <f t="shared" si="7"/>
        <v>0</v>
      </c>
    </row>
    <row r="53" spans="2:18" x14ac:dyDescent="0.25">
      <c r="B53" s="346" t="str">
        <f>'Income Statement'!B53</f>
        <v>Interest Expense</v>
      </c>
      <c r="C53" s="297"/>
      <c r="D53" s="297"/>
      <c r="E53" s="297"/>
      <c r="F53" s="297"/>
      <c r="G53" s="297"/>
      <c r="H53" s="297"/>
      <c r="I53" s="297"/>
      <c r="J53" s="297"/>
      <c r="K53" s="297"/>
      <c r="L53" s="297"/>
      <c r="M53" s="297"/>
      <c r="N53" s="297"/>
      <c r="P53" s="296"/>
      <c r="R53" s="349">
        <f t="shared" si="7"/>
        <v>0</v>
      </c>
    </row>
    <row r="54" spans="2:18" hidden="1" x14ac:dyDescent="0.25">
      <c r="B54" s="346" t="str">
        <f>'Income Statement'!B54</f>
        <v>Cleaning Expense</v>
      </c>
      <c r="C54" s="297"/>
      <c r="D54" s="297"/>
      <c r="E54" s="297"/>
      <c r="F54" s="297"/>
      <c r="G54" s="297"/>
      <c r="H54" s="297"/>
      <c r="I54" s="297"/>
      <c r="J54" s="297"/>
      <c r="K54" s="297"/>
      <c r="L54" s="297"/>
      <c r="M54" s="297"/>
      <c r="N54" s="297"/>
      <c r="P54" s="296"/>
      <c r="R54" s="349">
        <f t="shared" si="7"/>
        <v>0</v>
      </c>
    </row>
    <row r="55" spans="2:18" hidden="1" x14ac:dyDescent="0.25">
      <c r="B55" s="346" t="str">
        <f>'Income Statement'!B55</f>
        <v>Legal &amp; Professional</v>
      </c>
      <c r="C55" s="297"/>
      <c r="D55" s="297"/>
      <c r="E55" s="297"/>
      <c r="F55" s="297"/>
      <c r="G55" s="297"/>
      <c r="H55" s="297"/>
      <c r="I55" s="297"/>
      <c r="J55" s="297"/>
      <c r="K55" s="297"/>
      <c r="L55" s="297"/>
      <c r="M55" s="297"/>
      <c r="N55" s="297"/>
      <c r="P55" s="296"/>
      <c r="R55" s="349">
        <f t="shared" si="7"/>
        <v>0</v>
      </c>
    </row>
    <row r="56" spans="2:18" hidden="1" x14ac:dyDescent="0.25">
      <c r="B56" s="346" t="str">
        <f>'Income Statement'!B56</f>
        <v>Licenses and Permits</v>
      </c>
      <c r="C56" s="297"/>
      <c r="D56" s="297"/>
      <c r="E56" s="297"/>
      <c r="F56" s="297"/>
      <c r="G56" s="297"/>
      <c r="H56" s="297"/>
      <c r="I56" s="297"/>
      <c r="J56" s="297"/>
      <c r="K56" s="297"/>
      <c r="L56" s="297"/>
      <c r="M56" s="297"/>
      <c r="N56" s="297"/>
      <c r="P56" s="296"/>
      <c r="R56" s="349">
        <f t="shared" si="7"/>
        <v>0</v>
      </c>
    </row>
    <row r="57" spans="2:18" hidden="1" x14ac:dyDescent="0.25">
      <c r="B57" s="346" t="str">
        <f>'Income Statement'!B57</f>
        <v>Meals and Entertainment</v>
      </c>
      <c r="C57" s="297"/>
      <c r="D57" s="297"/>
      <c r="E57" s="297"/>
      <c r="F57" s="297"/>
      <c r="G57" s="297"/>
      <c r="H57" s="297"/>
      <c r="I57" s="297"/>
      <c r="J57" s="297"/>
      <c r="K57" s="297"/>
      <c r="L57" s="297"/>
      <c r="M57" s="297"/>
      <c r="N57" s="297"/>
      <c r="P57" s="296"/>
      <c r="R57" s="349">
        <f t="shared" si="7"/>
        <v>0</v>
      </c>
    </row>
    <row r="58" spans="2:18" hidden="1" x14ac:dyDescent="0.25">
      <c r="B58" s="346" t="str">
        <f>'Income Statement'!B58</f>
        <v>Miscellaneous</v>
      </c>
      <c r="C58" s="297"/>
      <c r="D58" s="297"/>
      <c r="E58" s="297"/>
      <c r="F58" s="297"/>
      <c r="G58" s="297"/>
      <c r="H58" s="297"/>
      <c r="I58" s="297"/>
      <c r="J58" s="297"/>
      <c r="K58" s="297"/>
      <c r="L58" s="297"/>
      <c r="M58" s="297"/>
      <c r="N58" s="297"/>
      <c r="P58" s="296"/>
      <c r="R58" s="349">
        <f t="shared" si="7"/>
        <v>0</v>
      </c>
    </row>
    <row r="59" spans="2:18" hidden="1" x14ac:dyDescent="0.25">
      <c r="B59" s="346" t="str">
        <f>'Income Statement'!B59</f>
        <v>Office Expense</v>
      </c>
      <c r="C59" s="297"/>
      <c r="D59" s="297"/>
      <c r="E59" s="297"/>
      <c r="F59" s="297"/>
      <c r="G59" s="297"/>
      <c r="H59" s="297"/>
      <c r="I59" s="297"/>
      <c r="J59" s="297"/>
      <c r="K59" s="297"/>
      <c r="L59" s="297"/>
      <c r="M59" s="297"/>
      <c r="N59" s="297"/>
      <c r="P59" s="296"/>
      <c r="R59" s="349">
        <f t="shared" si="7"/>
        <v>0</v>
      </c>
    </row>
    <row r="60" spans="2:18" hidden="1" x14ac:dyDescent="0.25">
      <c r="B60" s="346" t="str">
        <f>'Income Statement'!B60</f>
        <v>Outside Services</v>
      </c>
      <c r="C60" s="297"/>
      <c r="D60" s="297"/>
      <c r="E60" s="297"/>
      <c r="F60" s="297"/>
      <c r="G60" s="297"/>
      <c r="H60" s="297"/>
      <c r="I60" s="297"/>
      <c r="J60" s="297"/>
      <c r="K60" s="297"/>
      <c r="L60" s="297"/>
      <c r="M60" s="297"/>
      <c r="N60" s="297"/>
      <c r="P60" s="296"/>
      <c r="R60" s="349">
        <f t="shared" si="7"/>
        <v>0</v>
      </c>
    </row>
    <row r="61" spans="2:18" hidden="1" x14ac:dyDescent="0.25">
      <c r="B61" s="346" t="str">
        <f>'Income Statement'!B61</f>
        <v>Parking and Tolls</v>
      </c>
      <c r="C61" s="297"/>
      <c r="D61" s="297"/>
      <c r="E61" s="297"/>
      <c r="F61" s="297"/>
      <c r="G61" s="297"/>
      <c r="H61" s="297"/>
      <c r="I61" s="297"/>
      <c r="J61" s="297"/>
      <c r="K61" s="297"/>
      <c r="L61" s="297"/>
      <c r="M61" s="297"/>
      <c r="N61" s="297"/>
      <c r="P61" s="296"/>
      <c r="R61" s="349">
        <f t="shared" si="7"/>
        <v>0</v>
      </c>
    </row>
    <row r="62" spans="2:18" hidden="1" x14ac:dyDescent="0.25">
      <c r="B62" s="346" t="str">
        <f>'Income Statement'!B62</f>
        <v>Postage</v>
      </c>
      <c r="C62" s="297"/>
      <c r="D62" s="297"/>
      <c r="E62" s="297"/>
      <c r="F62" s="297"/>
      <c r="G62" s="297"/>
      <c r="H62" s="297"/>
      <c r="I62" s="297"/>
      <c r="J62" s="297"/>
      <c r="K62" s="297"/>
      <c r="L62" s="297"/>
      <c r="M62" s="297"/>
      <c r="N62" s="297"/>
      <c r="P62" s="296"/>
      <c r="R62" s="349">
        <f t="shared" si="7"/>
        <v>0</v>
      </c>
    </row>
    <row r="63" spans="2:18" hidden="1" x14ac:dyDescent="0.25">
      <c r="B63" s="346" t="str">
        <f>'Income Statement'!B63</f>
        <v>Printing</v>
      </c>
      <c r="C63" s="297"/>
      <c r="D63" s="297"/>
      <c r="E63" s="297"/>
      <c r="F63" s="297"/>
      <c r="G63" s="297"/>
      <c r="H63" s="297"/>
      <c r="I63" s="297"/>
      <c r="J63" s="297"/>
      <c r="K63" s="297"/>
      <c r="L63" s="297"/>
      <c r="M63" s="297"/>
      <c r="N63" s="297"/>
      <c r="P63" s="296"/>
      <c r="R63" s="349">
        <f t="shared" si="7"/>
        <v>0</v>
      </c>
    </row>
    <row r="64" spans="2:18" hidden="1" x14ac:dyDescent="0.25">
      <c r="B64" s="346" t="str">
        <f>'Income Statement'!B64</f>
        <v>Rent Expense - Personal Property (example: equipment)</v>
      </c>
      <c r="C64" s="297"/>
      <c r="D64" s="297"/>
      <c r="E64" s="297"/>
      <c r="F64" s="297"/>
      <c r="G64" s="297"/>
      <c r="H64" s="297"/>
      <c r="I64" s="297"/>
      <c r="J64" s="297"/>
      <c r="K64" s="297"/>
      <c r="L64" s="297"/>
      <c r="M64" s="297"/>
      <c r="N64" s="297"/>
      <c r="P64" s="296"/>
      <c r="R64" s="349">
        <f t="shared" si="7"/>
        <v>0</v>
      </c>
    </row>
    <row r="65" spans="2:18" hidden="1" x14ac:dyDescent="0.25">
      <c r="B65" s="346" t="str">
        <f>'Income Statement'!B65</f>
        <v>Rent Expense - Real Property (example: building/office space)</v>
      </c>
      <c r="C65" s="297"/>
      <c r="D65" s="297"/>
      <c r="E65" s="297"/>
      <c r="F65" s="297"/>
      <c r="G65" s="297"/>
      <c r="H65" s="297"/>
      <c r="I65" s="297"/>
      <c r="J65" s="297"/>
      <c r="K65" s="297"/>
      <c r="L65" s="297"/>
      <c r="M65" s="297"/>
      <c r="N65" s="297"/>
      <c r="P65" s="296"/>
      <c r="R65" s="349">
        <f t="shared" si="7"/>
        <v>0</v>
      </c>
    </row>
    <row r="66" spans="2:18" hidden="1" x14ac:dyDescent="0.25">
      <c r="B66" s="346" t="str">
        <f>'Income Statement'!B66</f>
        <v>Repairs/Maintenance</v>
      </c>
      <c r="C66" s="297"/>
      <c r="D66" s="297"/>
      <c r="E66" s="297"/>
      <c r="F66" s="297"/>
      <c r="G66" s="297"/>
      <c r="H66" s="297"/>
      <c r="I66" s="297"/>
      <c r="J66" s="297"/>
      <c r="K66" s="297"/>
      <c r="L66" s="297"/>
      <c r="M66" s="297"/>
      <c r="N66" s="297"/>
      <c r="P66" s="296"/>
      <c r="R66" s="349">
        <f t="shared" si="7"/>
        <v>0</v>
      </c>
    </row>
    <row r="67" spans="2:18" hidden="1" x14ac:dyDescent="0.25">
      <c r="B67" s="346" t="str">
        <f>'Income Statement'!B67</f>
        <v>Salaries and Wages</v>
      </c>
      <c r="C67" s="297"/>
      <c r="D67" s="297"/>
      <c r="E67" s="297"/>
      <c r="F67" s="297"/>
      <c r="G67" s="297"/>
      <c r="H67" s="297"/>
      <c r="I67" s="297"/>
      <c r="J67" s="297"/>
      <c r="K67" s="297"/>
      <c r="L67" s="297"/>
      <c r="M67" s="297"/>
      <c r="N67" s="297"/>
      <c r="P67" s="296"/>
      <c r="R67" s="349">
        <f t="shared" si="7"/>
        <v>0</v>
      </c>
    </row>
    <row r="68" spans="2:18" hidden="1" x14ac:dyDescent="0.25">
      <c r="B68" s="346" t="str">
        <f>'Income Statement'!B68</f>
        <v>Security</v>
      </c>
      <c r="C68" s="297"/>
      <c r="D68" s="297"/>
      <c r="E68" s="297"/>
      <c r="F68" s="297"/>
      <c r="G68" s="297"/>
      <c r="H68" s="297"/>
      <c r="I68" s="297"/>
      <c r="J68" s="297"/>
      <c r="K68" s="297"/>
      <c r="L68" s="297"/>
      <c r="M68" s="297"/>
      <c r="N68" s="297"/>
      <c r="P68" s="296"/>
      <c r="R68" s="349">
        <f t="shared" si="7"/>
        <v>0</v>
      </c>
    </row>
    <row r="69" spans="2:18" hidden="1" x14ac:dyDescent="0.25">
      <c r="B69" s="346" t="str">
        <f>'Income Statement'!B69</f>
        <v>Supplies &amp; Materials</v>
      </c>
      <c r="C69" s="297"/>
      <c r="D69" s="297"/>
      <c r="E69" s="297"/>
      <c r="F69" s="297"/>
      <c r="G69" s="297"/>
      <c r="H69" s="297"/>
      <c r="I69" s="297"/>
      <c r="J69" s="297"/>
      <c r="K69" s="297"/>
      <c r="L69" s="297"/>
      <c r="M69" s="297"/>
      <c r="N69" s="297"/>
      <c r="P69" s="296"/>
      <c r="R69" s="349">
        <f t="shared" si="7"/>
        <v>0</v>
      </c>
    </row>
    <row r="70" spans="2:18" hidden="1" x14ac:dyDescent="0.25">
      <c r="B70" s="346" t="str">
        <f>'Income Statement'!B70</f>
        <v>Property Taxes - Real Estate</v>
      </c>
      <c r="C70" s="297"/>
      <c r="D70" s="297"/>
      <c r="E70" s="297"/>
      <c r="F70" s="297"/>
      <c r="G70" s="297"/>
      <c r="H70" s="297"/>
      <c r="I70" s="297"/>
      <c r="J70" s="297"/>
      <c r="K70" s="297"/>
      <c r="L70" s="297"/>
      <c r="M70" s="297"/>
      <c r="N70" s="297"/>
      <c r="P70" s="296"/>
      <c r="R70" s="349">
        <f t="shared" si="7"/>
        <v>0</v>
      </c>
    </row>
    <row r="71" spans="2:18" hidden="1" x14ac:dyDescent="0.25">
      <c r="B71" s="346" t="str">
        <f>'Income Statement'!B71</f>
        <v>Property Taxes - Personal Property</v>
      </c>
      <c r="C71" s="297"/>
      <c r="D71" s="297"/>
      <c r="E71" s="297"/>
      <c r="F71" s="297"/>
      <c r="G71" s="297"/>
      <c r="H71" s="297"/>
      <c r="I71" s="297"/>
      <c r="J71" s="297"/>
      <c r="K71" s="297"/>
      <c r="L71" s="297"/>
      <c r="M71" s="297"/>
      <c r="N71" s="297"/>
      <c r="P71" s="296"/>
      <c r="R71" s="349">
        <f t="shared" si="7"/>
        <v>0</v>
      </c>
    </row>
    <row r="72" spans="2:18" hidden="1" x14ac:dyDescent="0.25">
      <c r="B72" s="346" t="str">
        <f>'Income Statement'!B72</f>
        <v>Payroll Taxes</v>
      </c>
      <c r="C72" s="297"/>
      <c r="D72" s="297"/>
      <c r="E72" s="297"/>
      <c r="F72" s="297"/>
      <c r="G72" s="297"/>
      <c r="H72" s="297"/>
      <c r="I72" s="297"/>
      <c r="J72" s="297"/>
      <c r="K72" s="297"/>
      <c r="L72" s="297"/>
      <c r="M72" s="297"/>
      <c r="N72" s="297"/>
      <c r="P72" s="296"/>
      <c r="R72" s="349">
        <f t="shared" si="7"/>
        <v>0</v>
      </c>
    </row>
    <row r="73" spans="2:18" hidden="1" x14ac:dyDescent="0.25">
      <c r="B73" s="346" t="str">
        <f>'Income Statement'!B73</f>
        <v>State Taxes (NYSFT)</v>
      </c>
      <c r="C73" s="297"/>
      <c r="D73" s="297"/>
      <c r="E73" s="297"/>
      <c r="F73" s="297"/>
      <c r="G73" s="297"/>
      <c r="H73" s="297"/>
      <c r="I73" s="297"/>
      <c r="J73" s="297"/>
      <c r="K73" s="297"/>
      <c r="L73" s="297"/>
      <c r="M73" s="297"/>
      <c r="N73" s="297"/>
      <c r="P73" s="296"/>
      <c r="R73" s="349">
        <f t="shared" si="7"/>
        <v>0</v>
      </c>
    </row>
    <row r="74" spans="2:18" hidden="1" x14ac:dyDescent="0.25">
      <c r="B74" s="346" t="str">
        <f>'Income Statement'!B74</f>
        <v>State Taxes (PTET)</v>
      </c>
      <c r="C74" s="297"/>
      <c r="D74" s="297"/>
      <c r="E74" s="297"/>
      <c r="F74" s="297"/>
      <c r="G74" s="297"/>
      <c r="H74" s="297"/>
      <c r="I74" s="297"/>
      <c r="J74" s="297"/>
      <c r="K74" s="297"/>
      <c r="L74" s="297"/>
      <c r="M74" s="297"/>
      <c r="N74" s="297"/>
      <c r="P74" s="296"/>
      <c r="R74" s="349">
        <f t="shared" si="7"/>
        <v>0</v>
      </c>
    </row>
    <row r="75" spans="2:18" hidden="1" x14ac:dyDescent="0.25">
      <c r="B75" s="346" t="str">
        <f>'Income Statement'!B75</f>
        <v>Sales Tax</v>
      </c>
      <c r="C75" s="297"/>
      <c r="D75" s="297"/>
      <c r="E75" s="297"/>
      <c r="F75" s="297"/>
      <c r="G75" s="297"/>
      <c r="H75" s="297"/>
      <c r="I75" s="297"/>
      <c r="J75" s="297"/>
      <c r="K75" s="297"/>
      <c r="L75" s="297"/>
      <c r="M75" s="297"/>
      <c r="N75" s="297"/>
      <c r="P75" s="296"/>
      <c r="R75" s="349">
        <f t="shared" si="7"/>
        <v>0</v>
      </c>
    </row>
    <row r="76" spans="2:18" hidden="1" x14ac:dyDescent="0.25">
      <c r="B76" s="346" t="str">
        <f>'Income Statement'!B76</f>
        <v>Telephone/Cell Phone</v>
      </c>
      <c r="C76" s="297"/>
      <c r="D76" s="297"/>
      <c r="E76" s="297"/>
      <c r="F76" s="297"/>
      <c r="G76" s="297"/>
      <c r="H76" s="297"/>
      <c r="I76" s="297"/>
      <c r="J76" s="297"/>
      <c r="K76" s="297"/>
      <c r="L76" s="297"/>
      <c r="M76" s="297"/>
      <c r="N76" s="297"/>
      <c r="P76" s="296"/>
      <c r="R76" s="349">
        <f t="shared" si="7"/>
        <v>0</v>
      </c>
    </row>
    <row r="77" spans="2:18" hidden="1" x14ac:dyDescent="0.25">
      <c r="B77" s="346" t="str">
        <f>'Income Statement'!B77</f>
        <v>Small Tools</v>
      </c>
      <c r="C77" s="297"/>
      <c r="D77" s="297"/>
      <c r="E77" s="297"/>
      <c r="F77" s="297"/>
      <c r="G77" s="297"/>
      <c r="H77" s="297"/>
      <c r="I77" s="297"/>
      <c r="J77" s="297"/>
      <c r="K77" s="297"/>
      <c r="L77" s="297"/>
      <c r="M77" s="297"/>
      <c r="N77" s="297"/>
      <c r="P77" s="296"/>
      <c r="R77" s="349">
        <f t="shared" si="7"/>
        <v>0</v>
      </c>
    </row>
    <row r="78" spans="2:18" hidden="1" x14ac:dyDescent="0.25">
      <c r="B78" s="346" t="str">
        <f>'Income Statement'!B78</f>
        <v>Travel</v>
      </c>
      <c r="C78" s="297"/>
      <c r="D78" s="297"/>
      <c r="E78" s="297"/>
      <c r="F78" s="297"/>
      <c r="G78" s="297"/>
      <c r="H78" s="297"/>
      <c r="I78" s="297"/>
      <c r="J78" s="297"/>
      <c r="K78" s="297"/>
      <c r="L78" s="297"/>
      <c r="M78" s="297"/>
      <c r="N78" s="297"/>
      <c r="P78" s="296"/>
      <c r="R78" s="349">
        <f t="shared" si="7"/>
        <v>0</v>
      </c>
    </row>
    <row r="79" spans="2:18" hidden="1" x14ac:dyDescent="0.25">
      <c r="B79" s="346" t="str">
        <f>'Income Statement'!B79</f>
        <v>Uniforms</v>
      </c>
      <c r="C79" s="297"/>
      <c r="D79" s="297"/>
      <c r="E79" s="297"/>
      <c r="F79" s="297"/>
      <c r="G79" s="297"/>
      <c r="H79" s="297"/>
      <c r="I79" s="297"/>
      <c r="J79" s="297"/>
      <c r="K79" s="297"/>
      <c r="L79" s="297"/>
      <c r="M79" s="297"/>
      <c r="N79" s="297"/>
      <c r="P79" s="296"/>
      <c r="R79" s="349">
        <f t="shared" si="7"/>
        <v>0</v>
      </c>
    </row>
    <row r="80" spans="2:18" hidden="1" x14ac:dyDescent="0.25">
      <c r="B80" s="346" t="str">
        <f>'Income Statement'!B80</f>
        <v>Utilities</v>
      </c>
      <c r="C80" s="297"/>
      <c r="D80" s="297"/>
      <c r="E80" s="297"/>
      <c r="F80" s="297"/>
      <c r="G80" s="297"/>
      <c r="H80" s="297"/>
      <c r="I80" s="297"/>
      <c r="J80" s="297"/>
      <c r="K80" s="297"/>
      <c r="L80" s="297"/>
      <c r="M80" s="297"/>
      <c r="N80" s="297"/>
      <c r="P80" s="296"/>
      <c r="R80" s="349">
        <f t="shared" si="7"/>
        <v>0</v>
      </c>
    </row>
    <row r="81" spans="2:18" hidden="1" x14ac:dyDescent="0.25">
      <c r="B81" s="346" t="str">
        <f>'Income Statement'!B81</f>
        <v>Payroll Processing Fees</v>
      </c>
      <c r="C81" s="297"/>
      <c r="D81" s="297"/>
      <c r="E81" s="297"/>
      <c r="F81" s="297"/>
      <c r="G81" s="297"/>
      <c r="H81" s="297"/>
      <c r="I81" s="297"/>
      <c r="J81" s="297"/>
      <c r="K81" s="297"/>
      <c r="L81" s="297"/>
      <c r="M81" s="297"/>
      <c r="N81" s="297"/>
      <c r="P81" s="296"/>
      <c r="R81" s="349">
        <f t="shared" si="7"/>
        <v>0</v>
      </c>
    </row>
    <row r="82" spans="2:18" x14ac:dyDescent="0.25">
      <c r="B82" s="346" t="str">
        <f>'Income Statement'!B82</f>
        <v>Ask My Accountant</v>
      </c>
      <c r="C82" s="297"/>
      <c r="D82" s="297"/>
      <c r="E82" s="297"/>
      <c r="F82" s="297"/>
      <c r="G82" s="297"/>
      <c r="H82" s="297"/>
      <c r="I82" s="297"/>
      <c r="J82" s="297"/>
      <c r="K82" s="297"/>
      <c r="L82" s="297"/>
      <c r="M82" s="297"/>
      <c r="N82" s="297"/>
      <c r="P82" s="296"/>
      <c r="R82" s="349">
        <f t="shared" si="7"/>
        <v>0</v>
      </c>
    </row>
    <row r="83" spans="2:18" hidden="1" x14ac:dyDescent="0.25">
      <c r="B83" s="346" t="str">
        <f>'Income Statement'!B83</f>
        <v xml:space="preserve">Amortization Expense </v>
      </c>
      <c r="C83" s="297"/>
      <c r="D83" s="297"/>
      <c r="E83" s="297"/>
      <c r="F83" s="297"/>
      <c r="G83" s="297"/>
      <c r="H83" s="297"/>
      <c r="I83" s="297"/>
      <c r="J83" s="297"/>
      <c r="K83" s="297"/>
      <c r="L83" s="297"/>
      <c r="M83" s="297"/>
      <c r="N83" s="297"/>
      <c r="P83" s="296"/>
      <c r="R83" s="349">
        <f t="shared" si="7"/>
        <v>0</v>
      </c>
    </row>
    <row r="84" spans="2:18" hidden="1" x14ac:dyDescent="0.25">
      <c r="B84" s="346" t="str">
        <f>'Income Statement'!B84</f>
        <v>Depreciation Expense</v>
      </c>
      <c r="C84" s="297"/>
      <c r="D84" s="297"/>
      <c r="E84" s="297"/>
      <c r="F84" s="297"/>
      <c r="G84" s="297"/>
      <c r="H84" s="297"/>
      <c r="I84" s="297"/>
      <c r="J84" s="297"/>
      <c r="K84" s="297"/>
      <c r="L84" s="297"/>
      <c r="M84" s="297"/>
      <c r="N84" s="297"/>
      <c r="P84" s="296"/>
      <c r="R84" s="349">
        <f t="shared" si="7"/>
        <v>0</v>
      </c>
    </row>
    <row r="85" spans="2:18" hidden="1" x14ac:dyDescent="0.25">
      <c r="B85" s="346" t="str">
        <f>'Income Statement'!B85</f>
        <v>[Insert New Expense Here]</v>
      </c>
      <c r="C85" s="297"/>
      <c r="D85" s="297"/>
      <c r="E85" s="297"/>
      <c r="F85" s="297"/>
      <c r="G85" s="297"/>
      <c r="H85" s="297"/>
      <c r="I85" s="297"/>
      <c r="J85" s="297"/>
      <c r="K85" s="297"/>
      <c r="L85" s="297"/>
      <c r="M85" s="297"/>
      <c r="N85" s="297"/>
      <c r="P85" s="296"/>
      <c r="R85" s="349">
        <f t="shared" si="7"/>
        <v>0</v>
      </c>
    </row>
    <row r="86" spans="2:18" hidden="1" x14ac:dyDescent="0.25">
      <c r="B86" s="346" t="str">
        <f>'Income Statement'!B86</f>
        <v>[Insert New Expense Here]</v>
      </c>
      <c r="C86" s="297"/>
      <c r="D86" s="297"/>
      <c r="E86" s="297"/>
      <c r="F86" s="297"/>
      <c r="G86" s="297"/>
      <c r="H86" s="297"/>
      <c r="I86" s="297"/>
      <c r="J86" s="297"/>
      <c r="K86" s="297"/>
      <c r="L86" s="297"/>
      <c r="M86" s="297"/>
      <c r="N86" s="297"/>
      <c r="P86" s="296"/>
      <c r="R86" s="349">
        <f t="shared" si="7"/>
        <v>0</v>
      </c>
    </row>
    <row r="87" spans="2:18" hidden="1" x14ac:dyDescent="0.25">
      <c r="B87" s="346" t="str">
        <f>'Income Statement'!B87</f>
        <v>[Insert New Expense Here]</v>
      </c>
      <c r="C87" s="297"/>
      <c r="D87" s="297"/>
      <c r="E87" s="297"/>
      <c r="F87" s="297"/>
      <c r="G87" s="297"/>
      <c r="H87" s="297"/>
      <c r="I87" s="297"/>
      <c r="J87" s="297"/>
      <c r="K87" s="297"/>
      <c r="L87" s="297"/>
      <c r="M87" s="297"/>
      <c r="N87" s="297"/>
      <c r="P87" s="296"/>
      <c r="R87" s="349">
        <f t="shared" si="7"/>
        <v>0</v>
      </c>
    </row>
    <row r="88" spans="2:18" hidden="1" x14ac:dyDescent="0.25">
      <c r="B88" s="346" t="str">
        <f>'Income Statement'!B88</f>
        <v>[Insert New Expense Here]</v>
      </c>
      <c r="C88" s="297"/>
      <c r="D88" s="297"/>
      <c r="E88" s="297"/>
      <c r="F88" s="297"/>
      <c r="G88" s="297"/>
      <c r="H88" s="297"/>
      <c r="I88" s="297"/>
      <c r="J88" s="297"/>
      <c r="K88" s="297"/>
      <c r="L88" s="297"/>
      <c r="M88" s="297"/>
      <c r="N88" s="297"/>
      <c r="P88" s="296"/>
      <c r="R88" s="349">
        <f t="shared" si="7"/>
        <v>0</v>
      </c>
    </row>
    <row r="89" spans="2:18" s="332" customFormat="1" ht="15.75" thickBot="1" x14ac:dyDescent="0.3">
      <c r="B89" s="350" t="str">
        <f>'Income Statement'!B89</f>
        <v>Net Income/(Loss) - Book</v>
      </c>
      <c r="C89" s="350">
        <f t="shared" ref="C89:N89" si="8">C13-C24-C32</f>
        <v>0</v>
      </c>
      <c r="D89" s="350">
        <f t="shared" si="8"/>
        <v>0</v>
      </c>
      <c r="E89" s="350">
        <f t="shared" si="8"/>
        <v>0</v>
      </c>
      <c r="F89" s="350">
        <f t="shared" si="8"/>
        <v>0</v>
      </c>
      <c r="G89" s="350">
        <f t="shared" si="8"/>
        <v>0</v>
      </c>
      <c r="H89" s="350">
        <f t="shared" si="8"/>
        <v>0</v>
      </c>
      <c r="I89" s="350">
        <f t="shared" si="8"/>
        <v>0</v>
      </c>
      <c r="J89" s="350">
        <f t="shared" si="8"/>
        <v>0</v>
      </c>
      <c r="K89" s="350">
        <f t="shared" si="8"/>
        <v>0</v>
      </c>
      <c r="L89" s="350">
        <f t="shared" si="8"/>
        <v>0</v>
      </c>
      <c r="M89" s="350">
        <f t="shared" si="8"/>
        <v>0</v>
      </c>
      <c r="N89" s="350">
        <f t="shared" si="8"/>
        <v>0</v>
      </c>
      <c r="P89" s="350">
        <f>P13-P24-P32</f>
        <v>0</v>
      </c>
      <c r="R89" s="350">
        <f>R13-R24-R32</f>
        <v>0</v>
      </c>
    </row>
    <row r="90" spans="2:18" ht="15.75" thickTop="1" x14ac:dyDescent="0.25">
      <c r="B90" s="298"/>
      <c r="C90" s="298"/>
      <c r="D90" s="298"/>
      <c r="E90" s="298"/>
      <c r="F90" s="298"/>
      <c r="G90" s="298"/>
      <c r="H90" s="298"/>
      <c r="I90" s="298"/>
      <c r="J90" s="298"/>
      <c r="K90" s="298"/>
      <c r="L90" s="298"/>
      <c r="M90" s="298"/>
      <c r="N90" s="298"/>
      <c r="P90" s="298"/>
      <c r="R90" s="298"/>
    </row>
    <row r="91" spans="2:18" s="332" customFormat="1" x14ac:dyDescent="0.25">
      <c r="B91" s="351" t="str">
        <f>'Income Statement'!B134</f>
        <v>NON-INCOME DEPOSITS:</v>
      </c>
      <c r="C91" s="352">
        <f>SUM(C92:C110)</f>
        <v>0</v>
      </c>
      <c r="D91" s="352">
        <f t="shared" ref="D91:N91" si="9">SUM(D92:D110)</f>
        <v>0</v>
      </c>
      <c r="E91" s="352">
        <f t="shared" si="9"/>
        <v>0</v>
      </c>
      <c r="F91" s="352">
        <f t="shared" si="9"/>
        <v>0</v>
      </c>
      <c r="G91" s="352">
        <f t="shared" si="9"/>
        <v>0</v>
      </c>
      <c r="H91" s="352">
        <f t="shared" si="9"/>
        <v>0</v>
      </c>
      <c r="I91" s="352">
        <f t="shared" si="9"/>
        <v>0</v>
      </c>
      <c r="J91" s="352">
        <f t="shared" si="9"/>
        <v>0</v>
      </c>
      <c r="K91" s="352">
        <f t="shared" si="9"/>
        <v>0</v>
      </c>
      <c r="L91" s="352">
        <f t="shared" si="9"/>
        <v>0</v>
      </c>
      <c r="M91" s="352">
        <f t="shared" si="9"/>
        <v>0</v>
      </c>
      <c r="N91" s="352">
        <f t="shared" si="9"/>
        <v>0</v>
      </c>
      <c r="P91" s="343">
        <f>SUM(P92:P110)</f>
        <v>0</v>
      </c>
      <c r="R91" s="352">
        <f>SUM(R92:R110)</f>
        <v>0</v>
      </c>
    </row>
    <row r="92" spans="2:18" x14ac:dyDescent="0.25">
      <c r="B92" s="354" t="str">
        <f>'Income Statement'!B135</f>
        <v>Transfers/Payments from [Bank Name, Acct Type, Last 4 Digits of Acct #]</v>
      </c>
      <c r="C92" s="300"/>
      <c r="D92" s="300"/>
      <c r="E92" s="300"/>
      <c r="F92" s="300"/>
      <c r="G92" s="300"/>
      <c r="H92" s="300"/>
      <c r="I92" s="300"/>
      <c r="J92" s="300"/>
      <c r="K92" s="300"/>
      <c r="L92" s="300"/>
      <c r="M92" s="300"/>
      <c r="N92" s="300"/>
      <c r="P92" s="296"/>
      <c r="R92" s="353">
        <f>SUM(C92:P92)</f>
        <v>0</v>
      </c>
    </row>
    <row r="93" spans="2:18" x14ac:dyDescent="0.25">
      <c r="B93" s="354" t="str">
        <f>'Income Statement'!B136</f>
        <v>Transfers/Payments from [Bank Name, Acct Type, Last 4 Digits of Acct #]</v>
      </c>
      <c r="C93" s="300"/>
      <c r="D93" s="300"/>
      <c r="E93" s="300"/>
      <c r="F93" s="300"/>
      <c r="G93" s="300"/>
      <c r="H93" s="300"/>
      <c r="I93" s="300"/>
      <c r="J93" s="300"/>
      <c r="K93" s="300"/>
      <c r="L93" s="300"/>
      <c r="M93" s="300"/>
      <c r="N93" s="300"/>
      <c r="P93" s="296"/>
      <c r="R93" s="353">
        <f t="shared" ref="R93:R111" si="10">SUM(C93:P93)</f>
        <v>0</v>
      </c>
    </row>
    <row r="94" spans="2:18" x14ac:dyDescent="0.25">
      <c r="B94" s="354" t="str">
        <f>'Income Statement'!B137</f>
        <v>Transfers/Payments from [Bank Name, Acct Type, Last 4 Digits of Acct #]</v>
      </c>
      <c r="C94" s="300"/>
      <c r="D94" s="300"/>
      <c r="E94" s="300"/>
      <c r="F94" s="300"/>
      <c r="G94" s="300"/>
      <c r="H94" s="300"/>
      <c r="I94" s="300"/>
      <c r="J94" s="300"/>
      <c r="K94" s="300"/>
      <c r="L94" s="300"/>
      <c r="M94" s="300"/>
      <c r="N94" s="300"/>
      <c r="P94" s="296"/>
      <c r="R94" s="353">
        <f t="shared" si="10"/>
        <v>0</v>
      </c>
    </row>
    <row r="95" spans="2:18" x14ac:dyDescent="0.25">
      <c r="B95" s="354" t="str">
        <f>'Income Statement'!B138</f>
        <v>Fixed Asset Sales Proceeds (List out below)</v>
      </c>
      <c r="C95" s="300"/>
      <c r="D95" s="300"/>
      <c r="E95" s="300"/>
      <c r="F95" s="300"/>
      <c r="G95" s="300"/>
      <c r="H95" s="300"/>
      <c r="I95" s="300"/>
      <c r="J95" s="300"/>
      <c r="K95" s="300"/>
      <c r="L95" s="300"/>
      <c r="M95" s="300"/>
      <c r="N95" s="300"/>
      <c r="P95" s="296"/>
      <c r="R95" s="353">
        <f t="shared" si="10"/>
        <v>0</v>
      </c>
    </row>
    <row r="96" spans="2:18" x14ac:dyDescent="0.25">
      <c r="B96" s="354" t="str">
        <f>'Income Statement'!B139</f>
        <v>[Loan Provider, Acct Type, Last 4 Digits of Acct #] Proceeds</v>
      </c>
      <c r="C96" s="300"/>
      <c r="D96" s="300"/>
      <c r="E96" s="300"/>
      <c r="F96" s="300"/>
      <c r="G96" s="300"/>
      <c r="H96" s="300"/>
      <c r="I96" s="300"/>
      <c r="J96" s="300"/>
      <c r="K96" s="300"/>
      <c r="L96" s="300"/>
      <c r="M96" s="300"/>
      <c r="N96" s="300"/>
      <c r="P96" s="296"/>
      <c r="R96" s="353">
        <f t="shared" si="10"/>
        <v>0</v>
      </c>
    </row>
    <row r="97" spans="2:18" x14ac:dyDescent="0.25">
      <c r="B97" s="354" t="str">
        <f>'Income Statement'!B140</f>
        <v>[Loan Provider, Acct Type, Last 4 Digits of Acct #] Proceeds</v>
      </c>
      <c r="C97" s="300"/>
      <c r="D97" s="300"/>
      <c r="E97" s="300"/>
      <c r="F97" s="300"/>
      <c r="G97" s="300"/>
      <c r="H97" s="300"/>
      <c r="I97" s="300"/>
      <c r="J97" s="300"/>
      <c r="K97" s="300"/>
      <c r="L97" s="300"/>
      <c r="M97" s="300"/>
      <c r="N97" s="300"/>
      <c r="P97" s="296"/>
      <c r="R97" s="353">
        <f t="shared" si="10"/>
        <v>0</v>
      </c>
    </row>
    <row r="98" spans="2:18" x14ac:dyDescent="0.25">
      <c r="B98" s="354" t="str">
        <f>'Income Statement'!B141</f>
        <v>[Loan Provider, Acct Type, Last 4 Digits of Acct #] Proceeds</v>
      </c>
      <c r="C98" s="300"/>
      <c r="D98" s="300"/>
      <c r="E98" s="300"/>
      <c r="F98" s="300"/>
      <c r="G98" s="300"/>
      <c r="H98" s="300"/>
      <c r="I98" s="300"/>
      <c r="J98" s="300"/>
      <c r="K98" s="300"/>
      <c r="L98" s="300"/>
      <c r="M98" s="300"/>
      <c r="N98" s="300"/>
      <c r="P98" s="296"/>
      <c r="R98" s="353">
        <f t="shared" si="10"/>
        <v>0</v>
      </c>
    </row>
    <row r="99" spans="2:18" x14ac:dyDescent="0.25">
      <c r="B99" s="354" t="str">
        <f>'Income Statement'!B142</f>
        <v xml:space="preserve">Loans from Partner: </v>
      </c>
      <c r="C99" s="300"/>
      <c r="D99" s="300"/>
      <c r="E99" s="300"/>
      <c r="F99" s="300"/>
      <c r="G99" s="300"/>
      <c r="H99" s="300"/>
      <c r="I99" s="300"/>
      <c r="J99" s="300"/>
      <c r="K99" s="300"/>
      <c r="L99" s="300"/>
      <c r="M99" s="300"/>
      <c r="N99" s="300"/>
      <c r="P99" s="296"/>
      <c r="R99" s="353">
        <f t="shared" si="10"/>
        <v>0</v>
      </c>
    </row>
    <row r="100" spans="2:18" x14ac:dyDescent="0.25">
      <c r="B100" s="354" t="str">
        <f>'Income Statement'!B143</f>
        <v xml:space="preserve">Loans from Partner: </v>
      </c>
      <c r="C100" s="300"/>
      <c r="D100" s="300"/>
      <c r="E100" s="300"/>
      <c r="F100" s="300"/>
      <c r="G100" s="300"/>
      <c r="H100" s="300"/>
      <c r="I100" s="300"/>
      <c r="J100" s="300"/>
      <c r="K100" s="300"/>
      <c r="L100" s="300"/>
      <c r="M100" s="300"/>
      <c r="N100" s="300"/>
      <c r="P100" s="296"/>
      <c r="R100" s="353">
        <f t="shared" si="10"/>
        <v>0</v>
      </c>
    </row>
    <row r="101" spans="2:18" x14ac:dyDescent="0.25">
      <c r="B101" s="354" t="str">
        <f>'Income Statement'!B144</f>
        <v xml:space="preserve">Loans from Partner: </v>
      </c>
      <c r="C101" s="300"/>
      <c r="D101" s="300"/>
      <c r="E101" s="300"/>
      <c r="F101" s="300"/>
      <c r="G101" s="300"/>
      <c r="H101" s="300"/>
      <c r="I101" s="300"/>
      <c r="J101" s="300"/>
      <c r="K101" s="300"/>
      <c r="L101" s="300"/>
      <c r="M101" s="300"/>
      <c r="N101" s="300"/>
      <c r="P101" s="296"/>
      <c r="R101" s="353">
        <f t="shared" si="10"/>
        <v>0</v>
      </c>
    </row>
    <row r="102" spans="2:18" x14ac:dyDescent="0.25">
      <c r="B102" s="354" t="str">
        <f>'Income Statement'!B145</f>
        <v>Loans to Partner:  Repayments</v>
      </c>
      <c r="C102" s="300"/>
      <c r="D102" s="300"/>
      <c r="E102" s="300"/>
      <c r="F102" s="300"/>
      <c r="G102" s="300"/>
      <c r="H102" s="300"/>
      <c r="I102" s="300"/>
      <c r="J102" s="300"/>
      <c r="K102" s="300"/>
      <c r="L102" s="300"/>
      <c r="M102" s="300"/>
      <c r="N102" s="300"/>
      <c r="P102" s="296"/>
      <c r="R102" s="353">
        <f t="shared" si="10"/>
        <v>0</v>
      </c>
    </row>
    <row r="103" spans="2:18" x14ac:dyDescent="0.25">
      <c r="B103" s="354" t="str">
        <f>'Income Statement'!B146</f>
        <v>Loans to Partner:  Repayments</v>
      </c>
      <c r="C103" s="300"/>
      <c r="D103" s="300"/>
      <c r="E103" s="300"/>
      <c r="F103" s="300"/>
      <c r="G103" s="300"/>
      <c r="H103" s="300"/>
      <c r="I103" s="300"/>
      <c r="J103" s="300"/>
      <c r="K103" s="300"/>
      <c r="L103" s="300"/>
      <c r="M103" s="300"/>
      <c r="N103" s="300"/>
      <c r="P103" s="296"/>
      <c r="R103" s="353">
        <f t="shared" si="10"/>
        <v>0</v>
      </c>
    </row>
    <row r="104" spans="2:18" x14ac:dyDescent="0.25">
      <c r="B104" s="354" t="str">
        <f>'Income Statement'!B147</f>
        <v>Loans to Partner:  Repayments</v>
      </c>
      <c r="C104" s="300"/>
      <c r="D104" s="300"/>
      <c r="E104" s="300"/>
      <c r="F104" s="300"/>
      <c r="G104" s="300"/>
      <c r="H104" s="300"/>
      <c r="I104" s="300"/>
      <c r="J104" s="300"/>
      <c r="K104" s="300"/>
      <c r="L104" s="300"/>
      <c r="M104" s="300"/>
      <c r="N104" s="300"/>
      <c r="P104" s="296"/>
      <c r="R104" s="353">
        <f t="shared" si="10"/>
        <v>0</v>
      </c>
    </row>
    <row r="105" spans="2:18" x14ac:dyDescent="0.25">
      <c r="B105" s="354" t="str">
        <f>'Income Statement'!B148</f>
        <v xml:space="preserve">Partner Contributions: </v>
      </c>
      <c r="C105" s="300"/>
      <c r="D105" s="300"/>
      <c r="E105" s="300"/>
      <c r="F105" s="300"/>
      <c r="G105" s="300"/>
      <c r="H105" s="300"/>
      <c r="I105" s="300"/>
      <c r="J105" s="300"/>
      <c r="K105" s="300"/>
      <c r="L105" s="300"/>
      <c r="M105" s="300"/>
      <c r="N105" s="300"/>
      <c r="P105" s="296"/>
      <c r="R105" s="353">
        <f t="shared" si="10"/>
        <v>0</v>
      </c>
    </row>
    <row r="106" spans="2:18" x14ac:dyDescent="0.25">
      <c r="B106" s="354" t="str">
        <f>'Income Statement'!B149</f>
        <v xml:space="preserve">Partner Contributions: </v>
      </c>
      <c r="C106" s="300"/>
      <c r="D106" s="300"/>
      <c r="E106" s="300"/>
      <c r="F106" s="300"/>
      <c r="G106" s="300"/>
      <c r="H106" s="300"/>
      <c r="I106" s="300"/>
      <c r="J106" s="300"/>
      <c r="K106" s="300"/>
      <c r="L106" s="300"/>
      <c r="M106" s="300"/>
      <c r="N106" s="300"/>
      <c r="P106" s="296"/>
      <c r="R106" s="353">
        <f t="shared" si="10"/>
        <v>0</v>
      </c>
    </row>
    <row r="107" spans="2:18" x14ac:dyDescent="0.25">
      <c r="B107" s="354" t="str">
        <f>'Income Statement'!B150</f>
        <v xml:space="preserve">Partner Contributions: </v>
      </c>
      <c r="C107" s="300"/>
      <c r="D107" s="300"/>
      <c r="E107" s="300"/>
      <c r="F107" s="300"/>
      <c r="G107" s="300"/>
      <c r="H107" s="300"/>
      <c r="I107" s="300"/>
      <c r="J107" s="300"/>
      <c r="K107" s="300"/>
      <c r="L107" s="300"/>
      <c r="M107" s="300"/>
      <c r="N107" s="300"/>
      <c r="P107" s="296"/>
      <c r="R107" s="353">
        <f t="shared" si="10"/>
        <v>0</v>
      </c>
    </row>
    <row r="108" spans="2:18" x14ac:dyDescent="0.25">
      <c r="B108" s="354" t="str">
        <f>'Income Statement'!B151</f>
        <v>Deposits from Cash on Hand</v>
      </c>
      <c r="C108" s="300"/>
      <c r="D108" s="300"/>
      <c r="E108" s="300"/>
      <c r="F108" s="300"/>
      <c r="G108" s="300"/>
      <c r="H108" s="300"/>
      <c r="I108" s="300"/>
      <c r="J108" s="300"/>
      <c r="K108" s="300"/>
      <c r="L108" s="300"/>
      <c r="M108" s="300"/>
      <c r="N108" s="300"/>
      <c r="P108" s="296"/>
      <c r="R108" s="353">
        <f t="shared" si="10"/>
        <v>0</v>
      </c>
    </row>
    <row r="109" spans="2:18" x14ac:dyDescent="0.25">
      <c r="B109" s="354" t="str">
        <f>'Income Statement'!B152</f>
        <v>[Insert New Non-Income Deposits Here]</v>
      </c>
      <c r="C109" s="300"/>
      <c r="D109" s="300"/>
      <c r="E109" s="300"/>
      <c r="F109" s="300"/>
      <c r="G109" s="300"/>
      <c r="H109" s="300"/>
      <c r="I109" s="300"/>
      <c r="J109" s="300"/>
      <c r="K109" s="300"/>
      <c r="L109" s="300"/>
      <c r="M109" s="300"/>
      <c r="N109" s="300"/>
      <c r="P109" s="296"/>
      <c r="R109" s="353">
        <f t="shared" si="10"/>
        <v>0</v>
      </c>
    </row>
    <row r="110" spans="2:18" x14ac:dyDescent="0.25">
      <c r="B110" s="354" t="str">
        <f>'Income Statement'!B153</f>
        <v>[Insert New Non-Income Deposits Here]</v>
      </c>
      <c r="C110" s="300"/>
      <c r="D110" s="300"/>
      <c r="E110" s="300"/>
      <c r="F110" s="300"/>
      <c r="G110" s="300"/>
      <c r="H110" s="300"/>
      <c r="I110" s="300"/>
      <c r="J110" s="300"/>
      <c r="K110" s="300"/>
      <c r="L110" s="300"/>
      <c r="M110" s="300"/>
      <c r="N110" s="300"/>
      <c r="P110" s="296"/>
      <c r="R110" s="353">
        <f t="shared" si="10"/>
        <v>0</v>
      </c>
    </row>
    <row r="111" spans="2:18" x14ac:dyDescent="0.25">
      <c r="B111" s="354" t="str">
        <f>'Income Statement'!B154</f>
        <v>[Insert New Non-Income Deposits Here]</v>
      </c>
      <c r="C111" s="300"/>
      <c r="D111" s="300"/>
      <c r="E111" s="300"/>
      <c r="F111" s="300"/>
      <c r="G111" s="300"/>
      <c r="H111" s="300"/>
      <c r="I111" s="300"/>
      <c r="J111" s="300"/>
      <c r="K111" s="300"/>
      <c r="L111" s="300"/>
      <c r="M111" s="300"/>
      <c r="N111" s="300"/>
      <c r="P111" s="296"/>
      <c r="R111" s="353">
        <f t="shared" si="10"/>
        <v>0</v>
      </c>
    </row>
    <row r="112" spans="2:18" x14ac:dyDescent="0.25">
      <c r="D112" s="298"/>
      <c r="E112" s="298"/>
      <c r="F112" s="298"/>
      <c r="G112" s="298"/>
      <c r="H112" s="298"/>
      <c r="I112" s="298"/>
      <c r="J112" s="298"/>
      <c r="K112" s="298"/>
      <c r="L112" s="298"/>
      <c r="M112" s="298"/>
      <c r="N112" s="298"/>
      <c r="P112" s="298"/>
      <c r="R112" s="298"/>
    </row>
    <row r="113" spans="2:18" s="332" customFormat="1" x14ac:dyDescent="0.25">
      <c r="B113" s="355" t="str">
        <f>'Income Statement'!B156</f>
        <v>NON-EXPENSE WITHDRAWALS:</v>
      </c>
      <c r="C113" s="356">
        <f>SUM(C114:C136)</f>
        <v>0</v>
      </c>
      <c r="D113" s="356">
        <f t="shared" ref="D113:N113" si="11">SUM(D114:D136)</f>
        <v>0</v>
      </c>
      <c r="E113" s="356">
        <f t="shared" si="11"/>
        <v>0</v>
      </c>
      <c r="F113" s="356">
        <f t="shared" si="11"/>
        <v>0</v>
      </c>
      <c r="G113" s="356">
        <f t="shared" si="11"/>
        <v>0</v>
      </c>
      <c r="H113" s="356">
        <f t="shared" si="11"/>
        <v>0</v>
      </c>
      <c r="I113" s="356">
        <f t="shared" si="11"/>
        <v>0</v>
      </c>
      <c r="J113" s="356">
        <f t="shared" si="11"/>
        <v>0</v>
      </c>
      <c r="K113" s="356">
        <f t="shared" si="11"/>
        <v>0</v>
      </c>
      <c r="L113" s="356">
        <f t="shared" si="11"/>
        <v>0</v>
      </c>
      <c r="M113" s="356">
        <f t="shared" si="11"/>
        <v>0</v>
      </c>
      <c r="N113" s="356">
        <f t="shared" si="11"/>
        <v>0</v>
      </c>
      <c r="P113" s="343">
        <f>SUM(P114:P136)</f>
        <v>0</v>
      </c>
      <c r="R113" s="356">
        <f>SUM(R114:R136)</f>
        <v>0</v>
      </c>
    </row>
    <row r="114" spans="2:18" x14ac:dyDescent="0.25">
      <c r="B114" s="357" t="str">
        <f>'Income Statement'!B157</f>
        <v>Transfers to [Bank Name, Acct Type, Last 4 Digits of Acct #]</v>
      </c>
      <c r="C114" s="301"/>
      <c r="D114" s="301"/>
      <c r="E114" s="301"/>
      <c r="F114" s="301"/>
      <c r="G114" s="301"/>
      <c r="H114" s="301"/>
      <c r="I114" s="301"/>
      <c r="J114" s="301"/>
      <c r="K114" s="301"/>
      <c r="L114" s="301"/>
      <c r="M114" s="301"/>
      <c r="N114" s="301"/>
      <c r="P114" s="296"/>
      <c r="R114" s="358">
        <f>SUM(C114:P114)</f>
        <v>0</v>
      </c>
    </row>
    <row r="115" spans="2:18" x14ac:dyDescent="0.25">
      <c r="B115" s="357" t="str">
        <f>'Income Statement'!B158</f>
        <v>Transfers to [Bank Name, Acct Type, Last 4 Digits of Acct #]</v>
      </c>
      <c r="C115" s="301"/>
      <c r="D115" s="301"/>
      <c r="E115" s="301"/>
      <c r="F115" s="301"/>
      <c r="G115" s="301"/>
      <c r="H115" s="301"/>
      <c r="I115" s="301"/>
      <c r="J115" s="301"/>
      <c r="K115" s="301"/>
      <c r="L115" s="301"/>
      <c r="M115" s="301"/>
      <c r="N115" s="301"/>
      <c r="P115" s="296"/>
      <c r="R115" s="358">
        <f t="shared" ref="R115:R136" si="12">SUM(C115:P115)</f>
        <v>0</v>
      </c>
    </row>
    <row r="116" spans="2:18" x14ac:dyDescent="0.25">
      <c r="B116" s="357" t="str">
        <f>'Income Statement'!B159</f>
        <v>Transfers to [Bank Name, Acct Type, Last 4 Digits of Acct #]</v>
      </c>
      <c r="C116" s="301"/>
      <c r="D116" s="301"/>
      <c r="E116" s="301"/>
      <c r="F116" s="301"/>
      <c r="G116" s="301"/>
      <c r="H116" s="301"/>
      <c r="I116" s="301"/>
      <c r="J116" s="301"/>
      <c r="K116" s="301"/>
      <c r="L116" s="301"/>
      <c r="M116" s="301"/>
      <c r="N116" s="301"/>
      <c r="P116" s="296"/>
      <c r="R116" s="358">
        <f t="shared" si="12"/>
        <v>0</v>
      </c>
    </row>
    <row r="117" spans="2:18" x14ac:dyDescent="0.25">
      <c r="B117" s="357" t="str">
        <f>'Income Statement'!B160</f>
        <v>Fixed Asset Purchases (List out below)</v>
      </c>
      <c r="C117" s="301"/>
      <c r="D117" s="301"/>
      <c r="E117" s="301"/>
      <c r="F117" s="301"/>
      <c r="G117" s="301"/>
      <c r="H117" s="301"/>
      <c r="I117" s="301"/>
      <c r="J117" s="301"/>
      <c r="K117" s="301"/>
      <c r="L117" s="301"/>
      <c r="M117" s="301"/>
      <c r="N117" s="301"/>
      <c r="P117" s="296"/>
      <c r="R117" s="358">
        <f t="shared" si="12"/>
        <v>0</v>
      </c>
    </row>
    <row r="118" spans="2:18" x14ac:dyDescent="0.25">
      <c r="B118" s="357" t="str">
        <f>'Income Statement'!B161</f>
        <v>[Credit Card Name, Acct Type, Last 4 Digits of Acct #] Payments</v>
      </c>
      <c r="C118" s="301"/>
      <c r="D118" s="301"/>
      <c r="E118" s="301"/>
      <c r="F118" s="301"/>
      <c r="G118" s="301"/>
      <c r="H118" s="301"/>
      <c r="I118" s="301"/>
      <c r="J118" s="301"/>
      <c r="K118" s="301"/>
      <c r="L118" s="301"/>
      <c r="M118" s="301"/>
      <c r="N118" s="301"/>
      <c r="P118" s="296"/>
      <c r="R118" s="358">
        <f t="shared" si="12"/>
        <v>0</v>
      </c>
    </row>
    <row r="119" spans="2:18" x14ac:dyDescent="0.25">
      <c r="B119" s="357" t="str">
        <f>'Income Statement'!B162</f>
        <v>[Credit Card Name, Acct Type, Last 4 Digits of Acct #] Payments</v>
      </c>
      <c r="C119" s="301"/>
      <c r="D119" s="301"/>
      <c r="E119" s="301"/>
      <c r="F119" s="301"/>
      <c r="G119" s="301"/>
      <c r="H119" s="301"/>
      <c r="I119" s="301"/>
      <c r="J119" s="301"/>
      <c r="K119" s="301"/>
      <c r="L119" s="301"/>
      <c r="M119" s="301"/>
      <c r="N119" s="301"/>
      <c r="P119" s="296"/>
      <c r="R119" s="358">
        <f t="shared" si="12"/>
        <v>0</v>
      </c>
    </row>
    <row r="120" spans="2:18" x14ac:dyDescent="0.25">
      <c r="B120" s="357" t="str">
        <f>'Income Statement'!B163</f>
        <v>[Credit Card Name, Acct Type, Last 4 Digits of Acct #] Payments</v>
      </c>
      <c r="C120" s="301"/>
      <c r="D120" s="301"/>
      <c r="E120" s="301"/>
      <c r="F120" s="301"/>
      <c r="G120" s="301"/>
      <c r="H120" s="301"/>
      <c r="I120" s="301"/>
      <c r="J120" s="301"/>
      <c r="K120" s="301"/>
      <c r="L120" s="301"/>
      <c r="M120" s="301"/>
      <c r="N120" s="301"/>
      <c r="P120" s="296"/>
      <c r="R120" s="358">
        <f t="shared" si="12"/>
        <v>0</v>
      </c>
    </row>
    <row r="121" spans="2:18" x14ac:dyDescent="0.25">
      <c r="B121" s="357" t="str">
        <f>'Income Statement'!B164</f>
        <v>[Loan Provider, Acct Type, Last 4 Digits of Acct #] Payments</v>
      </c>
      <c r="C121" s="301"/>
      <c r="D121" s="301"/>
      <c r="E121" s="301"/>
      <c r="F121" s="301"/>
      <c r="G121" s="301"/>
      <c r="H121" s="301"/>
      <c r="I121" s="301"/>
      <c r="J121" s="301"/>
      <c r="K121" s="301"/>
      <c r="L121" s="301"/>
      <c r="M121" s="301"/>
      <c r="N121" s="301"/>
      <c r="P121" s="296"/>
      <c r="R121" s="358">
        <f t="shared" si="12"/>
        <v>0</v>
      </c>
    </row>
    <row r="122" spans="2:18" x14ac:dyDescent="0.25">
      <c r="B122" s="357" t="str">
        <f>'Income Statement'!B165</f>
        <v>[Loan Provider, Acct Type, Last 4 Digits of Acct #] Payments</v>
      </c>
      <c r="C122" s="299"/>
      <c r="D122" s="299"/>
      <c r="E122" s="299"/>
      <c r="F122" s="299"/>
      <c r="G122" s="299"/>
      <c r="H122" s="299"/>
      <c r="I122" s="299"/>
      <c r="J122" s="299"/>
      <c r="K122" s="299"/>
      <c r="L122" s="299"/>
      <c r="M122" s="299"/>
      <c r="N122" s="299"/>
      <c r="P122" s="296"/>
      <c r="R122" s="358">
        <f t="shared" si="12"/>
        <v>0</v>
      </c>
    </row>
    <row r="123" spans="2:18" x14ac:dyDescent="0.25">
      <c r="B123" s="357" t="str">
        <f>'Income Statement'!B166</f>
        <v>[Loan Provider, Acct Type, Last 4 Digits of Acct #] Payments</v>
      </c>
      <c r="C123" s="301"/>
      <c r="D123" s="301"/>
      <c r="E123" s="301"/>
      <c r="F123" s="301"/>
      <c r="G123" s="301"/>
      <c r="H123" s="301"/>
      <c r="I123" s="301"/>
      <c r="J123" s="301"/>
      <c r="K123" s="301"/>
      <c r="L123" s="301"/>
      <c r="M123" s="301"/>
      <c r="N123" s="301"/>
      <c r="P123" s="296"/>
      <c r="R123" s="358">
        <f t="shared" si="12"/>
        <v>0</v>
      </c>
    </row>
    <row r="124" spans="2:18" x14ac:dyDescent="0.25">
      <c r="B124" s="357" t="str">
        <f>'Income Statement'!B167</f>
        <v>Loans from Partner:  Repayments</v>
      </c>
      <c r="C124" s="301"/>
      <c r="D124" s="301"/>
      <c r="E124" s="301"/>
      <c r="F124" s="301"/>
      <c r="G124" s="301"/>
      <c r="H124" s="301"/>
      <c r="I124" s="301"/>
      <c r="J124" s="301"/>
      <c r="K124" s="301"/>
      <c r="L124" s="301"/>
      <c r="M124" s="301"/>
      <c r="N124" s="301"/>
      <c r="P124" s="296"/>
      <c r="R124" s="358">
        <f t="shared" si="12"/>
        <v>0</v>
      </c>
    </row>
    <row r="125" spans="2:18" x14ac:dyDescent="0.25">
      <c r="B125" s="357" t="str">
        <f>'Income Statement'!B168</f>
        <v>Loans from Partner:  Repayments</v>
      </c>
      <c r="C125" s="301"/>
      <c r="D125" s="301"/>
      <c r="E125" s="301"/>
      <c r="F125" s="301"/>
      <c r="G125" s="301"/>
      <c r="H125" s="301"/>
      <c r="I125" s="301"/>
      <c r="J125" s="301"/>
      <c r="K125" s="301"/>
      <c r="L125" s="301"/>
      <c r="M125" s="301"/>
      <c r="N125" s="301"/>
      <c r="P125" s="296"/>
      <c r="R125" s="358">
        <f t="shared" si="12"/>
        <v>0</v>
      </c>
    </row>
    <row r="126" spans="2:18" x14ac:dyDescent="0.25">
      <c r="B126" s="357" t="str">
        <f>'Income Statement'!B169</f>
        <v>Loans from Partner:  Repayments</v>
      </c>
      <c r="C126" s="301"/>
      <c r="D126" s="301"/>
      <c r="E126" s="301"/>
      <c r="F126" s="301"/>
      <c r="G126" s="301"/>
      <c r="H126" s="301"/>
      <c r="I126" s="301"/>
      <c r="J126" s="301"/>
      <c r="K126" s="301"/>
      <c r="L126" s="301"/>
      <c r="M126" s="301"/>
      <c r="N126" s="301"/>
      <c r="P126" s="296"/>
      <c r="R126" s="358">
        <f t="shared" si="12"/>
        <v>0</v>
      </c>
    </row>
    <row r="127" spans="2:18" x14ac:dyDescent="0.25">
      <c r="B127" s="357" t="str">
        <f>'Income Statement'!B170</f>
        <v xml:space="preserve">Loans to Partner: </v>
      </c>
      <c r="C127" s="301"/>
      <c r="D127" s="301"/>
      <c r="E127" s="301"/>
      <c r="F127" s="301"/>
      <c r="G127" s="301"/>
      <c r="H127" s="301"/>
      <c r="I127" s="301"/>
      <c r="J127" s="301"/>
      <c r="K127" s="301"/>
      <c r="L127" s="301"/>
      <c r="M127" s="301"/>
      <c r="N127" s="301"/>
      <c r="P127" s="296"/>
      <c r="R127" s="358">
        <f t="shared" si="12"/>
        <v>0</v>
      </c>
    </row>
    <row r="128" spans="2:18" x14ac:dyDescent="0.25">
      <c r="B128" s="357" t="str">
        <f>'Income Statement'!B171</f>
        <v xml:space="preserve">Loans to Partner: </v>
      </c>
      <c r="C128" s="301"/>
      <c r="D128" s="301"/>
      <c r="E128" s="301"/>
      <c r="F128" s="301"/>
      <c r="G128" s="301"/>
      <c r="H128" s="301"/>
      <c r="I128" s="301"/>
      <c r="J128" s="301"/>
      <c r="K128" s="301"/>
      <c r="L128" s="301"/>
      <c r="M128" s="301"/>
      <c r="N128" s="301"/>
      <c r="P128" s="296"/>
      <c r="R128" s="358">
        <f t="shared" si="12"/>
        <v>0</v>
      </c>
    </row>
    <row r="129" spans="2:18" x14ac:dyDescent="0.25">
      <c r="B129" s="357" t="str">
        <f>'Income Statement'!B172</f>
        <v xml:space="preserve">Loans to Partner: </v>
      </c>
      <c r="C129" s="301"/>
      <c r="D129" s="301"/>
      <c r="E129" s="301"/>
      <c r="F129" s="301"/>
      <c r="G129" s="301"/>
      <c r="H129" s="301"/>
      <c r="I129" s="301"/>
      <c r="J129" s="301"/>
      <c r="K129" s="301"/>
      <c r="L129" s="301"/>
      <c r="M129" s="301"/>
      <c r="N129" s="301"/>
      <c r="P129" s="296"/>
      <c r="R129" s="358">
        <f t="shared" si="12"/>
        <v>0</v>
      </c>
    </row>
    <row r="130" spans="2:18" x14ac:dyDescent="0.25">
      <c r="B130" s="357" t="str">
        <f>'Income Statement'!B173</f>
        <v xml:space="preserve">Partner Distributions: </v>
      </c>
      <c r="C130" s="301"/>
      <c r="D130" s="301"/>
      <c r="E130" s="301"/>
      <c r="F130" s="301"/>
      <c r="G130" s="301"/>
      <c r="H130" s="301"/>
      <c r="I130" s="301"/>
      <c r="J130" s="301"/>
      <c r="K130" s="301"/>
      <c r="L130" s="301"/>
      <c r="M130" s="301"/>
      <c r="N130" s="301"/>
      <c r="P130" s="296"/>
      <c r="R130" s="358">
        <f t="shared" si="12"/>
        <v>0</v>
      </c>
    </row>
    <row r="131" spans="2:18" x14ac:dyDescent="0.25">
      <c r="B131" s="357" t="str">
        <f>'Income Statement'!B174</f>
        <v xml:space="preserve">Partner Distributions: </v>
      </c>
      <c r="C131" s="301"/>
      <c r="D131" s="301"/>
      <c r="E131" s="301"/>
      <c r="F131" s="301"/>
      <c r="G131" s="301"/>
      <c r="H131" s="301"/>
      <c r="I131" s="301"/>
      <c r="J131" s="301"/>
      <c r="K131" s="301"/>
      <c r="L131" s="301"/>
      <c r="M131" s="301"/>
      <c r="N131" s="301"/>
      <c r="P131" s="296"/>
      <c r="R131" s="358">
        <f t="shared" si="12"/>
        <v>0</v>
      </c>
    </row>
    <row r="132" spans="2:18" x14ac:dyDescent="0.25">
      <c r="B132" s="357" t="str">
        <f>'Income Statement'!B175</f>
        <v xml:space="preserve">Partner Distributions: </v>
      </c>
      <c r="C132" s="301"/>
      <c r="D132" s="301"/>
      <c r="E132" s="301"/>
      <c r="F132" s="301"/>
      <c r="G132" s="301"/>
      <c r="H132" s="301"/>
      <c r="I132" s="301"/>
      <c r="J132" s="301"/>
      <c r="K132" s="301"/>
      <c r="L132" s="301"/>
      <c r="M132" s="301"/>
      <c r="N132" s="301"/>
      <c r="P132" s="296"/>
      <c r="R132" s="358">
        <f t="shared" si="12"/>
        <v>0</v>
      </c>
    </row>
    <row r="133" spans="2:18" x14ac:dyDescent="0.25">
      <c r="B133" s="357" t="str">
        <f>'Income Statement'!B176</f>
        <v>Withdrawals to Cash on Hand</v>
      </c>
      <c r="C133" s="301"/>
      <c r="D133" s="301"/>
      <c r="E133" s="301"/>
      <c r="F133" s="301"/>
      <c r="G133" s="301"/>
      <c r="H133" s="301"/>
      <c r="I133" s="301"/>
      <c r="J133" s="301"/>
      <c r="K133" s="301"/>
      <c r="L133" s="301"/>
      <c r="M133" s="301"/>
      <c r="N133" s="301"/>
      <c r="P133" s="296"/>
      <c r="R133" s="358">
        <f t="shared" si="12"/>
        <v>0</v>
      </c>
    </row>
    <row r="134" spans="2:18" x14ac:dyDescent="0.25">
      <c r="B134" s="357" t="str">
        <f>'Income Statement'!B177</f>
        <v>[Insert New Non-Expense Withdrawals Here]</v>
      </c>
      <c r="C134" s="301"/>
      <c r="D134" s="301"/>
      <c r="E134" s="301"/>
      <c r="F134" s="301"/>
      <c r="G134" s="301"/>
      <c r="H134" s="301"/>
      <c r="I134" s="301"/>
      <c r="J134" s="301"/>
      <c r="K134" s="301"/>
      <c r="L134" s="301"/>
      <c r="M134" s="301"/>
      <c r="N134" s="301"/>
      <c r="P134" s="296"/>
      <c r="R134" s="358">
        <f t="shared" si="12"/>
        <v>0</v>
      </c>
    </row>
    <row r="135" spans="2:18" x14ac:dyDescent="0.25">
      <c r="B135" s="357" t="str">
        <f>'Income Statement'!B178</f>
        <v>[Insert New Non-Expense Withdrawals Here]</v>
      </c>
      <c r="C135" s="301"/>
      <c r="D135" s="301"/>
      <c r="E135" s="301"/>
      <c r="F135" s="301"/>
      <c r="G135" s="301"/>
      <c r="H135" s="301"/>
      <c r="I135" s="301"/>
      <c r="J135" s="301"/>
      <c r="K135" s="301"/>
      <c r="L135" s="301"/>
      <c r="M135" s="301"/>
      <c r="N135" s="301"/>
      <c r="P135" s="296"/>
      <c r="R135" s="358">
        <f t="shared" si="12"/>
        <v>0</v>
      </c>
    </row>
    <row r="136" spans="2:18" x14ac:dyDescent="0.25">
      <c r="B136" s="357" t="str">
        <f>'Income Statement'!B179</f>
        <v>[Insert New Non-Expense Withdrawals Here]</v>
      </c>
      <c r="C136" s="301"/>
      <c r="D136" s="301"/>
      <c r="E136" s="301"/>
      <c r="F136" s="301"/>
      <c r="G136" s="301"/>
      <c r="H136" s="301"/>
      <c r="I136" s="301"/>
      <c r="J136" s="301"/>
      <c r="K136" s="301"/>
      <c r="L136" s="301"/>
      <c r="M136" s="301"/>
      <c r="N136" s="301"/>
      <c r="P136" s="296"/>
      <c r="R136" s="358">
        <f t="shared" si="12"/>
        <v>0</v>
      </c>
    </row>
    <row r="137" spans="2:18" ht="15.75" thickBot="1" x14ac:dyDescent="0.3">
      <c r="B137" s="298"/>
      <c r="C137" s="298"/>
      <c r="D137" s="298"/>
      <c r="E137" s="298"/>
      <c r="F137" s="298"/>
      <c r="G137" s="298"/>
      <c r="H137" s="298"/>
      <c r="I137" s="298"/>
      <c r="J137" s="298"/>
      <c r="K137" s="298"/>
      <c r="L137" s="298"/>
      <c r="M137" s="298"/>
      <c r="N137" s="298"/>
      <c r="P137" s="298"/>
      <c r="R137" s="298"/>
    </row>
    <row r="138" spans="2:18" s="332" customFormat="1" ht="15.75" thickBot="1" x14ac:dyDescent="0.3">
      <c r="B138" s="335" t="s">
        <v>145</v>
      </c>
      <c r="C138" s="359">
        <f>+C11-C13+C24+C32-C91+C113</f>
        <v>0</v>
      </c>
      <c r="D138" s="359">
        <f t="shared" ref="D138:M138" si="13">+D11-D13+D24+D32-D91+D113</f>
        <v>0</v>
      </c>
      <c r="E138" s="359">
        <f t="shared" si="13"/>
        <v>0</v>
      </c>
      <c r="F138" s="359">
        <f t="shared" si="13"/>
        <v>0</v>
      </c>
      <c r="G138" s="359">
        <f t="shared" si="13"/>
        <v>0</v>
      </c>
      <c r="H138" s="359">
        <f t="shared" si="13"/>
        <v>0</v>
      </c>
      <c r="I138" s="359">
        <f t="shared" si="13"/>
        <v>0</v>
      </c>
      <c r="J138" s="359">
        <f t="shared" si="13"/>
        <v>0</v>
      </c>
      <c r="K138" s="359">
        <f t="shared" si="13"/>
        <v>0</v>
      </c>
      <c r="L138" s="359">
        <f t="shared" si="13"/>
        <v>0</v>
      </c>
      <c r="M138" s="359">
        <f t="shared" si="13"/>
        <v>0</v>
      </c>
      <c r="N138" s="359">
        <f>+N11-N13+N24+N32-N91+N113</f>
        <v>0</v>
      </c>
      <c r="P138" s="360">
        <f>+P13-P24-P32+P91-P113</f>
        <v>0</v>
      </c>
      <c r="R138" s="361"/>
    </row>
    <row r="139" spans="2:18" ht="15.75" thickBot="1" x14ac:dyDescent="0.3">
      <c r="B139" s="293" t="s">
        <v>231</v>
      </c>
      <c r="C139" s="303"/>
      <c r="D139" s="303"/>
      <c r="E139" s="303"/>
      <c r="F139" s="303"/>
      <c r="G139" s="303"/>
      <c r="H139" s="303"/>
      <c r="I139" s="303"/>
      <c r="J139" s="303"/>
      <c r="K139" s="303"/>
      <c r="L139" s="303"/>
      <c r="M139" s="303"/>
      <c r="N139" s="303"/>
      <c r="P139" s="302"/>
      <c r="R139" s="304"/>
    </row>
    <row r="140" spans="2:18" ht="15.75" thickBot="1" x14ac:dyDescent="0.3">
      <c r="B140" s="293" t="s">
        <v>167</v>
      </c>
      <c r="C140" s="305"/>
      <c r="D140" s="305"/>
      <c r="E140" s="305"/>
      <c r="F140" s="305"/>
      <c r="G140" s="305"/>
      <c r="H140" s="305"/>
      <c r="I140" s="305"/>
      <c r="J140" s="305"/>
      <c r="K140" s="305"/>
      <c r="L140" s="305"/>
      <c r="M140" s="305"/>
      <c r="N140" s="305"/>
      <c r="P140" s="302"/>
      <c r="R140" s="304"/>
    </row>
    <row r="141" spans="2:18" s="364" customFormat="1" x14ac:dyDescent="0.25">
      <c r="B141" s="362" t="s">
        <v>146</v>
      </c>
      <c r="C141" s="367">
        <f>C138-C139</f>
        <v>0</v>
      </c>
      <c r="D141" s="367">
        <f t="shared" ref="D141:N141" si="14">D138-D139</f>
        <v>0</v>
      </c>
      <c r="E141" s="367">
        <f t="shared" si="14"/>
        <v>0</v>
      </c>
      <c r="F141" s="367">
        <f t="shared" si="14"/>
        <v>0</v>
      </c>
      <c r="G141" s="367">
        <f t="shared" si="14"/>
        <v>0</v>
      </c>
      <c r="H141" s="367">
        <f t="shared" si="14"/>
        <v>0</v>
      </c>
      <c r="I141" s="367">
        <f t="shared" si="14"/>
        <v>0</v>
      </c>
      <c r="J141" s="367">
        <f t="shared" si="14"/>
        <v>0</v>
      </c>
      <c r="K141" s="367">
        <f t="shared" si="14"/>
        <v>0</v>
      </c>
      <c r="L141" s="367">
        <f t="shared" si="14"/>
        <v>0</v>
      </c>
      <c r="M141" s="367">
        <f t="shared" si="14"/>
        <v>0</v>
      </c>
      <c r="N141" s="367">
        <f t="shared" si="14"/>
        <v>0</v>
      </c>
      <c r="P141" s="366"/>
      <c r="R141" s="366"/>
    </row>
    <row r="142" spans="2:18" s="307" customFormat="1" x14ac:dyDescent="0.25">
      <c r="B142" s="306" t="s">
        <v>359</v>
      </c>
      <c r="C142" s="306"/>
      <c r="D142" s="306"/>
      <c r="E142" s="306"/>
      <c r="F142" s="306"/>
      <c r="G142" s="306"/>
      <c r="H142" s="306"/>
      <c r="I142" s="306"/>
      <c r="J142" s="306"/>
      <c r="K142" s="306"/>
      <c r="L142" s="306"/>
      <c r="M142" s="306"/>
      <c r="N142" s="306"/>
      <c r="P142" s="306"/>
      <c r="R142" s="306"/>
    </row>
    <row r="143" spans="2:18" x14ac:dyDescent="0.25">
      <c r="B143" s="292"/>
      <c r="C143" s="308"/>
      <c r="D143" s="308"/>
      <c r="E143" s="308"/>
      <c r="F143" s="308"/>
      <c r="G143" s="308"/>
      <c r="H143" s="308"/>
      <c r="I143" s="308"/>
      <c r="J143" s="308"/>
      <c r="K143" s="308"/>
      <c r="L143" s="308"/>
      <c r="M143" s="308"/>
      <c r="N143" s="308"/>
      <c r="P143" s="308"/>
      <c r="R143" s="308"/>
    </row>
    <row r="144" spans="2:18" x14ac:dyDescent="0.25">
      <c r="C144" s="443" t="s">
        <v>147</v>
      </c>
      <c r="D144" s="443"/>
      <c r="E144" s="443"/>
      <c r="F144" s="443"/>
      <c r="G144" s="443"/>
      <c r="H144" s="309"/>
      <c r="J144" s="443" t="s">
        <v>148</v>
      </c>
      <c r="K144" s="443"/>
      <c r="L144" s="443"/>
      <c r="M144" s="443"/>
      <c r="N144" s="443"/>
    </row>
    <row r="145" spans="2:14" ht="14.45" customHeight="1" x14ac:dyDescent="0.25">
      <c r="C145" s="441" t="s">
        <v>149</v>
      </c>
      <c r="D145" s="441" t="s">
        <v>232</v>
      </c>
      <c r="E145" s="441" t="s">
        <v>238</v>
      </c>
      <c r="F145" s="441"/>
      <c r="G145" s="441"/>
      <c r="H145" s="309"/>
      <c r="J145" s="441" t="s">
        <v>150</v>
      </c>
      <c r="K145" s="441" t="s">
        <v>151</v>
      </c>
      <c r="L145" s="441" t="s">
        <v>152</v>
      </c>
      <c r="M145" s="441"/>
      <c r="N145" s="441" t="s">
        <v>153</v>
      </c>
    </row>
    <row r="146" spans="2:14" x14ac:dyDescent="0.25">
      <c r="C146" s="442"/>
      <c r="D146" s="442"/>
      <c r="E146" s="442"/>
      <c r="F146" s="442"/>
      <c r="G146" s="442"/>
      <c r="H146" s="309"/>
      <c r="J146" s="442"/>
      <c r="K146" s="442"/>
      <c r="L146" s="442"/>
      <c r="M146" s="442"/>
      <c r="N146" s="442"/>
    </row>
    <row r="147" spans="2:14" x14ac:dyDescent="0.25">
      <c r="B147" s="310" t="s">
        <v>154</v>
      </c>
      <c r="C147" s="311"/>
      <c r="D147" s="312"/>
      <c r="E147" s="445"/>
      <c r="F147" s="446"/>
      <c r="G147" s="447"/>
      <c r="H147" s="309"/>
      <c r="I147" s="310" t="s">
        <v>154</v>
      </c>
      <c r="J147" s="311"/>
      <c r="K147" s="312"/>
      <c r="L147" s="448"/>
      <c r="M147" s="448"/>
      <c r="N147" s="313">
        <f>+K147</f>
        <v>0</v>
      </c>
    </row>
    <row r="148" spans="2:14" x14ac:dyDescent="0.25">
      <c r="B148" s="310" t="s">
        <v>155</v>
      </c>
      <c r="C148" s="311"/>
      <c r="D148" s="312"/>
      <c r="E148" s="445"/>
      <c r="F148" s="446"/>
      <c r="G148" s="447"/>
      <c r="H148" s="309"/>
      <c r="I148" s="310" t="s">
        <v>155</v>
      </c>
      <c r="J148" s="311"/>
      <c r="K148" s="312"/>
      <c r="L148" s="448"/>
      <c r="M148" s="448"/>
      <c r="N148" s="313">
        <f>+N147+K148</f>
        <v>0</v>
      </c>
    </row>
    <row r="149" spans="2:14" x14ac:dyDescent="0.25">
      <c r="B149" s="310" t="s">
        <v>156</v>
      </c>
      <c r="C149" s="311"/>
      <c r="D149" s="312"/>
      <c r="E149" s="445"/>
      <c r="F149" s="446"/>
      <c r="G149" s="447"/>
      <c r="H149" s="309"/>
      <c r="I149" s="310" t="s">
        <v>156</v>
      </c>
      <c r="J149" s="311"/>
      <c r="K149" s="312"/>
      <c r="L149" s="448"/>
      <c r="M149" s="448"/>
      <c r="N149" s="313">
        <f t="shared" ref="N149:N156" si="15">+N148+K149</f>
        <v>0</v>
      </c>
    </row>
    <row r="150" spans="2:14" x14ac:dyDescent="0.25">
      <c r="B150" s="310" t="s">
        <v>157</v>
      </c>
      <c r="C150" s="311"/>
      <c r="D150" s="312"/>
      <c r="E150" s="445"/>
      <c r="F150" s="446"/>
      <c r="G150" s="447"/>
      <c r="H150" s="309"/>
      <c r="I150" s="310" t="s">
        <v>157</v>
      </c>
      <c r="J150" s="311"/>
      <c r="K150" s="312"/>
      <c r="L150" s="448"/>
      <c r="M150" s="448"/>
      <c r="N150" s="313">
        <f t="shared" si="15"/>
        <v>0</v>
      </c>
    </row>
    <row r="151" spans="2:14" x14ac:dyDescent="0.25">
      <c r="B151" s="310" t="s">
        <v>158</v>
      </c>
      <c r="C151" s="311"/>
      <c r="D151" s="312"/>
      <c r="E151" s="445"/>
      <c r="F151" s="446"/>
      <c r="G151" s="447"/>
      <c r="H151" s="309"/>
      <c r="I151" s="310" t="s">
        <v>158</v>
      </c>
      <c r="J151" s="311"/>
      <c r="K151" s="312"/>
      <c r="L151" s="448"/>
      <c r="M151" s="448"/>
      <c r="N151" s="313">
        <f t="shared" si="15"/>
        <v>0</v>
      </c>
    </row>
    <row r="152" spans="2:14" x14ac:dyDescent="0.25">
      <c r="B152" s="310" t="s">
        <v>159</v>
      </c>
      <c r="C152" s="311"/>
      <c r="D152" s="312"/>
      <c r="E152" s="445"/>
      <c r="F152" s="446"/>
      <c r="G152" s="447"/>
      <c r="H152" s="309"/>
      <c r="I152" s="310" t="s">
        <v>159</v>
      </c>
      <c r="J152" s="311"/>
      <c r="K152" s="312"/>
      <c r="L152" s="448"/>
      <c r="M152" s="448"/>
      <c r="N152" s="313">
        <f t="shared" si="15"/>
        <v>0</v>
      </c>
    </row>
    <row r="153" spans="2:14" x14ac:dyDescent="0.25">
      <c r="B153" s="310" t="s">
        <v>160</v>
      </c>
      <c r="C153" s="311"/>
      <c r="D153" s="312"/>
      <c r="E153" s="445"/>
      <c r="F153" s="446"/>
      <c r="G153" s="447"/>
      <c r="H153" s="309"/>
      <c r="I153" s="310" t="s">
        <v>160</v>
      </c>
      <c r="J153" s="311"/>
      <c r="K153" s="312"/>
      <c r="L153" s="448"/>
      <c r="M153" s="448"/>
      <c r="N153" s="313">
        <f t="shared" si="15"/>
        <v>0</v>
      </c>
    </row>
    <row r="154" spans="2:14" x14ac:dyDescent="0.25">
      <c r="B154" s="310" t="s">
        <v>161</v>
      </c>
      <c r="C154" s="311"/>
      <c r="D154" s="312"/>
      <c r="E154" s="445"/>
      <c r="F154" s="446"/>
      <c r="G154" s="447"/>
      <c r="H154" s="309"/>
      <c r="I154" s="310" t="s">
        <v>161</v>
      </c>
      <c r="J154" s="311"/>
      <c r="K154" s="312"/>
      <c r="L154" s="448"/>
      <c r="M154" s="448"/>
      <c r="N154" s="313">
        <f t="shared" si="15"/>
        <v>0</v>
      </c>
    </row>
    <row r="155" spans="2:14" x14ac:dyDescent="0.25">
      <c r="B155" s="310" t="s">
        <v>162</v>
      </c>
      <c r="C155" s="311"/>
      <c r="D155" s="312"/>
      <c r="E155" s="445"/>
      <c r="F155" s="446"/>
      <c r="G155" s="447"/>
      <c r="H155" s="309"/>
      <c r="I155" s="310" t="s">
        <v>162</v>
      </c>
      <c r="J155" s="311"/>
      <c r="K155" s="312"/>
      <c r="L155" s="448"/>
      <c r="M155" s="448"/>
      <c r="N155" s="313">
        <f t="shared" si="15"/>
        <v>0</v>
      </c>
    </row>
    <row r="156" spans="2:14" x14ac:dyDescent="0.25">
      <c r="B156" s="310" t="s">
        <v>163</v>
      </c>
      <c r="C156" s="311"/>
      <c r="D156" s="312"/>
      <c r="E156" s="445"/>
      <c r="F156" s="446"/>
      <c r="G156" s="447"/>
      <c r="H156" s="309"/>
      <c r="I156" s="310" t="s">
        <v>163</v>
      </c>
      <c r="J156" s="311"/>
      <c r="K156" s="312"/>
      <c r="L156" s="448"/>
      <c r="M156" s="448"/>
      <c r="N156" s="313">
        <f t="shared" si="15"/>
        <v>0</v>
      </c>
    </row>
    <row r="157" spans="2:14" x14ac:dyDescent="0.25">
      <c r="D157" s="298"/>
      <c r="H157" s="309"/>
    </row>
    <row r="158" spans="2:14" x14ac:dyDescent="0.25">
      <c r="D158" s="298"/>
      <c r="H158" s="309"/>
      <c r="I158" s="309"/>
      <c r="J158" s="309"/>
      <c r="K158" s="309"/>
      <c r="L158" s="309"/>
      <c r="M158" s="309"/>
    </row>
    <row r="159" spans="2:14" x14ac:dyDescent="0.25">
      <c r="H159" s="309"/>
      <c r="I159" s="309"/>
      <c r="J159" s="309"/>
      <c r="K159" s="309"/>
      <c r="L159" s="309"/>
      <c r="M159" s="309"/>
    </row>
    <row r="160" spans="2:14" x14ac:dyDescent="0.25">
      <c r="H160" s="309"/>
      <c r="I160" s="309"/>
      <c r="J160" s="309"/>
      <c r="K160" s="309"/>
      <c r="L160" s="309"/>
      <c r="M160" s="309"/>
    </row>
    <row r="161" spans="8:13" x14ac:dyDescent="0.25">
      <c r="H161" s="309"/>
      <c r="I161" s="309"/>
      <c r="J161" s="309"/>
      <c r="K161" s="309"/>
      <c r="L161" s="309"/>
      <c r="M161" s="309"/>
    </row>
    <row r="162" spans="8:13" x14ac:dyDescent="0.25">
      <c r="H162" s="309"/>
      <c r="I162" s="309"/>
      <c r="J162" s="309"/>
      <c r="K162" s="309"/>
      <c r="L162" s="309"/>
      <c r="M162" s="309"/>
    </row>
    <row r="163" spans="8:13" x14ac:dyDescent="0.25">
      <c r="H163" s="309"/>
      <c r="I163" s="309"/>
      <c r="J163" s="309"/>
      <c r="K163" s="309"/>
      <c r="L163" s="309"/>
      <c r="M163" s="309"/>
    </row>
    <row r="164" spans="8:13" x14ac:dyDescent="0.25">
      <c r="H164" s="309"/>
      <c r="I164" s="309"/>
      <c r="J164" s="309"/>
      <c r="K164" s="309"/>
      <c r="L164" s="309"/>
      <c r="M164" s="309"/>
    </row>
    <row r="165" spans="8:13" x14ac:dyDescent="0.25">
      <c r="H165" s="309"/>
      <c r="I165" s="309"/>
      <c r="J165" s="309"/>
      <c r="K165" s="309"/>
      <c r="L165" s="309"/>
      <c r="M165" s="309"/>
    </row>
    <row r="166" spans="8:13" x14ac:dyDescent="0.25">
      <c r="H166" s="309"/>
      <c r="I166" s="309"/>
      <c r="J166" s="309"/>
      <c r="K166" s="309"/>
      <c r="L166" s="309"/>
      <c r="M166" s="309"/>
    </row>
    <row r="167" spans="8:13" x14ac:dyDescent="0.25">
      <c r="H167" s="309"/>
      <c r="I167" s="309"/>
      <c r="J167" s="309"/>
      <c r="K167" s="309"/>
      <c r="L167" s="309"/>
      <c r="M167" s="309"/>
    </row>
    <row r="168" spans="8:13" x14ac:dyDescent="0.25">
      <c r="H168" s="309"/>
      <c r="I168" s="309"/>
      <c r="J168" s="309"/>
      <c r="K168" s="309"/>
      <c r="L168" s="309"/>
      <c r="M168" s="309"/>
    </row>
    <row r="169" spans="8:13" x14ac:dyDescent="0.25">
      <c r="H169" s="309"/>
      <c r="I169" s="309"/>
      <c r="J169" s="309"/>
      <c r="K169" s="309"/>
      <c r="L169" s="309"/>
      <c r="M169" s="309"/>
    </row>
    <row r="170" spans="8:13" x14ac:dyDescent="0.25">
      <c r="H170" s="309"/>
      <c r="I170" s="309"/>
      <c r="J170" s="309"/>
      <c r="K170" s="309"/>
      <c r="L170" s="309"/>
      <c r="M170" s="309"/>
    </row>
    <row r="171" spans="8:13" x14ac:dyDescent="0.25">
      <c r="H171" s="309"/>
      <c r="I171" s="309"/>
      <c r="J171" s="309"/>
      <c r="K171" s="309"/>
      <c r="L171" s="309"/>
      <c r="M171" s="309"/>
    </row>
    <row r="172" spans="8:13" x14ac:dyDescent="0.25">
      <c r="H172" s="309"/>
      <c r="I172" s="309"/>
      <c r="J172" s="309"/>
      <c r="K172" s="309"/>
      <c r="L172" s="309"/>
      <c r="M172" s="309"/>
    </row>
    <row r="173" spans="8:13" x14ac:dyDescent="0.25">
      <c r="H173" s="309"/>
      <c r="I173" s="309"/>
      <c r="J173" s="309"/>
      <c r="K173" s="309"/>
      <c r="L173" s="309"/>
      <c r="M173" s="309"/>
    </row>
    <row r="174" spans="8:13" x14ac:dyDescent="0.25">
      <c r="H174" s="309"/>
      <c r="I174" s="309"/>
      <c r="J174" s="309"/>
      <c r="K174" s="309"/>
      <c r="L174" s="309"/>
      <c r="M174" s="309"/>
    </row>
    <row r="175" spans="8:13" x14ac:dyDescent="0.25">
      <c r="H175" s="309"/>
      <c r="I175" s="309"/>
      <c r="J175" s="309"/>
      <c r="K175" s="309"/>
      <c r="L175" s="309"/>
      <c r="M175" s="309"/>
    </row>
    <row r="176" spans="8:13" x14ac:dyDescent="0.25">
      <c r="H176" s="309"/>
      <c r="I176" s="309"/>
      <c r="J176" s="309"/>
      <c r="K176" s="309"/>
      <c r="L176" s="309"/>
      <c r="M176" s="309"/>
    </row>
    <row r="177" spans="8:13" x14ac:dyDescent="0.25">
      <c r="H177" s="309"/>
      <c r="I177" s="309"/>
      <c r="J177" s="309"/>
      <c r="K177" s="309"/>
      <c r="L177" s="309"/>
      <c r="M177" s="309"/>
    </row>
    <row r="178" spans="8:13" x14ac:dyDescent="0.25">
      <c r="H178" s="309"/>
      <c r="I178" s="309"/>
      <c r="J178" s="309"/>
      <c r="K178" s="309"/>
      <c r="L178" s="309"/>
      <c r="M178" s="309"/>
    </row>
    <row r="179" spans="8:13" x14ac:dyDescent="0.25">
      <c r="H179" s="309"/>
      <c r="I179" s="309"/>
      <c r="J179" s="309"/>
      <c r="K179" s="309"/>
      <c r="L179" s="309"/>
      <c r="M179" s="309"/>
    </row>
    <row r="180" spans="8:13" x14ac:dyDescent="0.25">
      <c r="H180" s="309"/>
      <c r="I180" s="309"/>
      <c r="J180" s="309"/>
      <c r="K180" s="309"/>
      <c r="L180" s="309"/>
      <c r="M180" s="309"/>
    </row>
    <row r="181" spans="8:13" x14ac:dyDescent="0.25">
      <c r="H181" s="309"/>
      <c r="I181" s="309"/>
      <c r="J181" s="309"/>
      <c r="K181" s="309"/>
      <c r="L181" s="309"/>
      <c r="M181" s="309"/>
    </row>
    <row r="182" spans="8:13" x14ac:dyDescent="0.25">
      <c r="H182" s="309"/>
      <c r="I182" s="309"/>
      <c r="J182" s="309"/>
      <c r="K182" s="309"/>
      <c r="L182" s="309"/>
      <c r="M182" s="309"/>
    </row>
    <row r="183" spans="8:13" x14ac:dyDescent="0.25">
      <c r="H183" s="309"/>
      <c r="I183" s="309"/>
      <c r="J183" s="309"/>
      <c r="K183" s="309"/>
      <c r="L183" s="309"/>
      <c r="M183" s="309"/>
    </row>
    <row r="184" spans="8:13" x14ac:dyDescent="0.25">
      <c r="H184" s="309"/>
      <c r="I184" s="309"/>
      <c r="J184" s="309"/>
      <c r="K184" s="309"/>
      <c r="L184" s="309"/>
      <c r="M184" s="309"/>
    </row>
    <row r="185" spans="8:13" x14ac:dyDescent="0.25">
      <c r="H185" s="309"/>
      <c r="I185" s="309"/>
      <c r="J185" s="309"/>
      <c r="K185" s="309"/>
      <c r="L185" s="309"/>
      <c r="M185" s="309"/>
    </row>
    <row r="186" spans="8:13" x14ac:dyDescent="0.25">
      <c r="H186" s="309"/>
      <c r="I186" s="309"/>
      <c r="J186" s="309"/>
      <c r="K186" s="309"/>
      <c r="L186" s="309"/>
      <c r="M186" s="309"/>
    </row>
    <row r="187" spans="8:13" x14ac:dyDescent="0.25">
      <c r="H187" s="309"/>
      <c r="I187" s="309"/>
      <c r="J187" s="309"/>
      <c r="K187" s="309"/>
      <c r="L187" s="309"/>
      <c r="M187" s="309"/>
    </row>
    <row r="188" spans="8:13" x14ac:dyDescent="0.25">
      <c r="H188" s="309"/>
      <c r="I188" s="309"/>
      <c r="J188" s="309"/>
      <c r="K188" s="309"/>
      <c r="L188" s="309"/>
      <c r="M188" s="309"/>
    </row>
    <row r="189" spans="8:13" x14ac:dyDescent="0.25">
      <c r="H189" s="309"/>
      <c r="I189" s="309"/>
      <c r="J189" s="309"/>
      <c r="K189" s="309"/>
      <c r="L189" s="309"/>
      <c r="M189" s="309"/>
    </row>
    <row r="190" spans="8:13" x14ac:dyDescent="0.25">
      <c r="H190" s="309"/>
      <c r="I190" s="309"/>
      <c r="J190" s="309"/>
      <c r="K190" s="309"/>
      <c r="L190" s="309"/>
      <c r="M190" s="309"/>
    </row>
    <row r="191" spans="8:13" x14ac:dyDescent="0.25">
      <c r="H191" s="309"/>
      <c r="I191" s="309"/>
      <c r="J191" s="309"/>
      <c r="K191" s="309"/>
      <c r="L191" s="309"/>
      <c r="M191" s="309"/>
    </row>
    <row r="192" spans="8:13" x14ac:dyDescent="0.25">
      <c r="H192" s="309"/>
      <c r="I192" s="309"/>
      <c r="J192" s="309"/>
      <c r="K192" s="309"/>
      <c r="L192" s="309"/>
      <c r="M192" s="309"/>
    </row>
    <row r="193" spans="8:13" x14ac:dyDescent="0.25">
      <c r="H193" s="309"/>
      <c r="I193" s="309"/>
      <c r="J193" s="309"/>
      <c r="K193" s="309"/>
      <c r="L193" s="309"/>
      <c r="M193" s="309"/>
    </row>
    <row r="194" spans="8:13" x14ac:dyDescent="0.25">
      <c r="H194" s="309"/>
      <c r="I194" s="309"/>
      <c r="J194" s="309"/>
      <c r="K194" s="309"/>
      <c r="L194" s="309"/>
      <c r="M194" s="309"/>
    </row>
    <row r="195" spans="8:13" x14ac:dyDescent="0.25">
      <c r="H195" s="309"/>
      <c r="I195" s="309"/>
      <c r="J195" s="309"/>
      <c r="K195" s="309"/>
      <c r="L195" s="309"/>
      <c r="M195" s="309"/>
    </row>
    <row r="196" spans="8:13" x14ac:dyDescent="0.25">
      <c r="H196" s="309"/>
      <c r="I196" s="309"/>
      <c r="J196" s="309"/>
      <c r="K196" s="309"/>
      <c r="L196" s="309"/>
      <c r="M196" s="309"/>
    </row>
    <row r="197" spans="8:13" x14ac:dyDescent="0.25">
      <c r="H197" s="309"/>
      <c r="I197" s="309"/>
      <c r="J197" s="309"/>
      <c r="K197" s="309"/>
      <c r="L197" s="309"/>
      <c r="M197" s="309"/>
    </row>
    <row r="201" spans="8:13" x14ac:dyDescent="0.25">
      <c r="J201" s="292"/>
    </row>
  </sheetData>
  <sheetProtection sheet="1" objects="1" scenarios="1" formatCells="0" formatColumns="0" formatRows="0"/>
  <mergeCells count="34">
    <mergeCell ref="E155:G155"/>
    <mergeCell ref="E156:G156"/>
    <mergeCell ref="E154:G154"/>
    <mergeCell ref="E151:G151"/>
    <mergeCell ref="E149:G149"/>
    <mergeCell ref="E153:G153"/>
    <mergeCell ref="B5:N5"/>
    <mergeCell ref="B2:N3"/>
    <mergeCell ref="L152:M152"/>
    <mergeCell ref="C144:G144"/>
    <mergeCell ref="B8:N8"/>
    <mergeCell ref="B7:N7"/>
    <mergeCell ref="B6:N6"/>
    <mergeCell ref="E150:G150"/>
    <mergeCell ref="E152:G152"/>
    <mergeCell ref="E148:G148"/>
    <mergeCell ref="E147:G147"/>
    <mergeCell ref="E145:G146"/>
    <mergeCell ref="C145:C146"/>
    <mergeCell ref="D145:D146"/>
    <mergeCell ref="J144:N144"/>
    <mergeCell ref="J145:J146"/>
    <mergeCell ref="K145:K146"/>
    <mergeCell ref="L145:M146"/>
    <mergeCell ref="N145:N146"/>
    <mergeCell ref="L153:M153"/>
    <mergeCell ref="L154:M154"/>
    <mergeCell ref="L155:M155"/>
    <mergeCell ref="L156:M156"/>
    <mergeCell ref="L147:M147"/>
    <mergeCell ref="L148:M148"/>
    <mergeCell ref="L149:M149"/>
    <mergeCell ref="L150:M150"/>
    <mergeCell ref="L151:M151"/>
  </mergeCells>
  <printOptions horizontalCentered="1"/>
  <pageMargins left="0.2" right="0.2" top="0.2" bottom="0.2" header="0.3" footer="0.3"/>
  <pageSetup scale="52" fitToHeight="0"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17775-A1D8-472F-BC70-77D18640EDCB}">
  <sheetPr>
    <tabColor rgb="FFFFFFCC"/>
    <pageSetUpPr fitToPage="1"/>
  </sheetPr>
  <dimension ref="B1:R201"/>
  <sheetViews>
    <sheetView showGridLines="0" zoomScaleNormal="100" zoomScaleSheetLayoutView="85" workbookViewId="0">
      <pane xSplit="1" ySplit="12" topLeftCell="B32"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 customWidth="1"/>
    <col min="2" max="2" width="60.5703125" style="2" customWidth="1"/>
    <col min="3" max="14" width="14.7109375" style="2" customWidth="1"/>
    <col min="15" max="15" width="2.5703125" style="2" customWidth="1"/>
    <col min="16" max="16" width="14.7109375" style="2" customWidth="1"/>
    <col min="17" max="17" width="2.5703125" style="2" customWidth="1"/>
    <col min="18" max="18" width="14.7109375" style="2" customWidth="1"/>
    <col min="19" max="16384" width="9.140625" style="2"/>
  </cols>
  <sheetData>
    <row r="1" spans="2:18" ht="15.75" thickBot="1" x14ac:dyDescent="0.3"/>
    <row r="2" spans="2:18" x14ac:dyDescent="0.25">
      <c r="B2" s="435" t="s">
        <v>127</v>
      </c>
      <c r="C2" s="436"/>
      <c r="D2" s="436"/>
      <c r="E2" s="436"/>
      <c r="F2" s="436"/>
      <c r="G2" s="436"/>
      <c r="H2" s="436"/>
      <c r="I2" s="436"/>
      <c r="J2" s="436"/>
      <c r="K2" s="436"/>
      <c r="L2" s="436"/>
      <c r="M2" s="436"/>
      <c r="N2" s="437"/>
    </row>
    <row r="3" spans="2:18" ht="15.75" thickBot="1" x14ac:dyDescent="0.3">
      <c r="B3" s="438"/>
      <c r="C3" s="439"/>
      <c r="D3" s="439"/>
      <c r="E3" s="439"/>
      <c r="F3" s="439"/>
      <c r="G3" s="439"/>
      <c r="H3" s="439"/>
      <c r="I3" s="439"/>
      <c r="J3" s="439"/>
      <c r="K3" s="439"/>
      <c r="L3" s="439"/>
      <c r="M3" s="439"/>
      <c r="N3" s="440"/>
    </row>
    <row r="5" spans="2:18" x14ac:dyDescent="0.25">
      <c r="B5" s="434" t="str">
        <f>'Income Statement'!B7</f>
        <v>CLIENT NAME</v>
      </c>
      <c r="C5" s="434"/>
      <c r="D5" s="434"/>
      <c r="E5" s="434"/>
      <c r="F5" s="434"/>
      <c r="G5" s="434"/>
      <c r="H5" s="434"/>
      <c r="I5" s="434"/>
      <c r="J5" s="434"/>
      <c r="K5" s="434"/>
      <c r="L5" s="434"/>
      <c r="M5" s="434"/>
      <c r="N5" s="434"/>
      <c r="O5" s="290"/>
      <c r="P5" s="290"/>
      <c r="R5" s="291"/>
    </row>
    <row r="6" spans="2:18" x14ac:dyDescent="0.25">
      <c r="B6" s="434" t="s">
        <v>168</v>
      </c>
      <c r="C6" s="434"/>
      <c r="D6" s="434"/>
      <c r="E6" s="434"/>
      <c r="F6" s="434"/>
      <c r="G6" s="434"/>
      <c r="H6" s="434"/>
      <c r="I6" s="434"/>
      <c r="J6" s="434"/>
      <c r="K6" s="434"/>
      <c r="L6" s="434"/>
      <c r="M6" s="434"/>
      <c r="N6" s="434"/>
      <c r="O6" s="290"/>
      <c r="P6" s="290"/>
      <c r="R6" s="291"/>
    </row>
    <row r="7" spans="2:18" x14ac:dyDescent="0.25">
      <c r="B7" s="434" t="str">
        <f>'Income Statement'!B9</f>
        <v>For the Year Ending 12/31/20xx</v>
      </c>
      <c r="C7" s="434"/>
      <c r="D7" s="434"/>
      <c r="E7" s="434"/>
      <c r="F7" s="434"/>
      <c r="G7" s="434"/>
      <c r="H7" s="434"/>
      <c r="I7" s="434"/>
      <c r="J7" s="434"/>
      <c r="K7" s="434"/>
      <c r="L7" s="434"/>
      <c r="M7" s="434"/>
      <c r="N7" s="434"/>
      <c r="O7" s="290"/>
      <c r="P7" s="290"/>
      <c r="Q7" s="290"/>
      <c r="R7" s="290"/>
    </row>
    <row r="8" spans="2:18" x14ac:dyDescent="0.25">
      <c r="B8" s="444" t="s">
        <v>169</v>
      </c>
      <c r="C8" s="444"/>
      <c r="D8" s="444"/>
      <c r="E8" s="444"/>
      <c r="F8" s="444"/>
      <c r="G8" s="444"/>
      <c r="H8" s="444"/>
      <c r="I8" s="444"/>
      <c r="J8" s="444"/>
      <c r="K8" s="444"/>
      <c r="L8" s="444"/>
      <c r="M8" s="444"/>
      <c r="N8" s="444"/>
      <c r="O8" s="292"/>
      <c r="P8" s="292"/>
      <c r="R8" s="292"/>
    </row>
    <row r="9" spans="2:18" x14ac:dyDescent="0.25">
      <c r="B9" s="292"/>
      <c r="C9" s="292"/>
      <c r="D9" s="292"/>
      <c r="E9" s="292"/>
      <c r="F9" s="292"/>
      <c r="G9" s="4"/>
      <c r="H9" s="4"/>
      <c r="I9" s="4"/>
      <c r="J9" s="292"/>
      <c r="K9" s="292"/>
      <c r="L9" s="292"/>
      <c r="M9" s="292"/>
      <c r="N9" s="292"/>
      <c r="P9" s="292"/>
      <c r="R9" s="292"/>
    </row>
    <row r="10" spans="2:18" s="273" customFormat="1" x14ac:dyDescent="0.25">
      <c r="B10" s="336"/>
      <c r="C10" s="337" t="s">
        <v>130</v>
      </c>
      <c r="D10" s="337" t="s">
        <v>131</v>
      </c>
      <c r="E10" s="337" t="s">
        <v>132</v>
      </c>
      <c r="F10" s="337" t="s">
        <v>133</v>
      </c>
      <c r="G10" s="337" t="s">
        <v>134</v>
      </c>
      <c r="H10" s="337" t="s">
        <v>135</v>
      </c>
      <c r="I10" s="337" t="s">
        <v>136</v>
      </c>
      <c r="J10" s="337" t="s">
        <v>137</v>
      </c>
      <c r="K10" s="337" t="s">
        <v>138</v>
      </c>
      <c r="L10" s="337" t="s">
        <v>139</v>
      </c>
      <c r="M10" s="337" t="s">
        <v>140</v>
      </c>
      <c r="N10" s="338" t="s">
        <v>141</v>
      </c>
      <c r="O10" s="332"/>
      <c r="P10" s="339" t="s">
        <v>142</v>
      </c>
      <c r="Q10" s="332"/>
      <c r="R10" s="340" t="s">
        <v>143</v>
      </c>
    </row>
    <row r="11" spans="2:18" s="271" customFormat="1" x14ac:dyDescent="0.25">
      <c r="B11" s="335" t="s">
        <v>170</v>
      </c>
      <c r="C11" s="294"/>
      <c r="D11" s="331">
        <f>+C138</f>
        <v>0</v>
      </c>
      <c r="E11" s="331">
        <f>+D138</f>
        <v>0</v>
      </c>
      <c r="F11" s="331">
        <f>+E138</f>
        <v>0</v>
      </c>
      <c r="G11" s="331">
        <f t="shared" ref="G11:N11" si="0">+F138</f>
        <v>0</v>
      </c>
      <c r="H11" s="331">
        <f t="shared" si="0"/>
        <v>0</v>
      </c>
      <c r="I11" s="331">
        <f t="shared" si="0"/>
        <v>0</v>
      </c>
      <c r="J11" s="331">
        <f t="shared" si="0"/>
        <v>0</v>
      </c>
      <c r="K11" s="331">
        <f t="shared" si="0"/>
        <v>0</v>
      </c>
      <c r="L11" s="331">
        <f t="shared" si="0"/>
        <v>0</v>
      </c>
      <c r="M11" s="331">
        <f t="shared" si="0"/>
        <v>0</v>
      </c>
      <c r="N11" s="331">
        <f t="shared" si="0"/>
        <v>0</v>
      </c>
      <c r="O11" s="332"/>
      <c r="P11" s="333"/>
      <c r="Q11" s="332"/>
      <c r="R11" s="334"/>
    </row>
    <row r="13" spans="2:18" s="332" customFormat="1" hidden="1" x14ac:dyDescent="0.25">
      <c r="B13" s="341" t="s">
        <v>6</v>
      </c>
      <c r="C13" s="342">
        <f>SUM(C14:C22)</f>
        <v>0</v>
      </c>
      <c r="D13" s="342">
        <f t="shared" ref="D13:N13" si="1">SUM(D14:D22)</f>
        <v>0</v>
      </c>
      <c r="E13" s="342">
        <f t="shared" si="1"/>
        <v>0</v>
      </c>
      <c r="F13" s="342">
        <f t="shared" si="1"/>
        <v>0</v>
      </c>
      <c r="G13" s="342">
        <f t="shared" si="1"/>
        <v>0</v>
      </c>
      <c r="H13" s="342">
        <f t="shared" si="1"/>
        <v>0</v>
      </c>
      <c r="I13" s="342">
        <f t="shared" si="1"/>
        <v>0</v>
      </c>
      <c r="J13" s="342">
        <f t="shared" si="1"/>
        <v>0</v>
      </c>
      <c r="K13" s="342">
        <f t="shared" si="1"/>
        <v>0</v>
      </c>
      <c r="L13" s="342">
        <f t="shared" si="1"/>
        <v>0</v>
      </c>
      <c r="M13" s="342">
        <f t="shared" si="1"/>
        <v>0</v>
      </c>
      <c r="N13" s="342">
        <f t="shared" si="1"/>
        <v>0</v>
      </c>
      <c r="P13" s="343">
        <f>SUM(P14:P22)</f>
        <v>0</v>
      </c>
      <c r="R13" s="342">
        <f>SUM(R14:R22)</f>
        <v>0</v>
      </c>
    </row>
    <row r="14" spans="2:18" hidden="1" x14ac:dyDescent="0.25">
      <c r="B14" s="347" t="str">
        <f>'Income Statement'!B14</f>
        <v>Revenue</v>
      </c>
      <c r="C14" s="295"/>
      <c r="D14" s="295"/>
      <c r="E14" s="295"/>
      <c r="F14" s="295"/>
      <c r="G14" s="295"/>
      <c r="H14" s="295"/>
      <c r="I14" s="295"/>
      <c r="J14" s="295"/>
      <c r="K14" s="295"/>
      <c r="L14" s="295"/>
      <c r="M14" s="295"/>
      <c r="N14" s="295"/>
      <c r="P14" s="296"/>
      <c r="R14" s="348">
        <f>SUM(C14:P14)</f>
        <v>0</v>
      </c>
    </row>
    <row r="15" spans="2:18" hidden="1" x14ac:dyDescent="0.25">
      <c r="B15" s="347" t="str">
        <f>'Income Statement'!B15</f>
        <v>Less: Returns &amp; Allowances (Enter as a negative value)</v>
      </c>
      <c r="C15" s="295"/>
      <c r="D15" s="295"/>
      <c r="E15" s="295"/>
      <c r="F15" s="295"/>
      <c r="G15" s="295"/>
      <c r="H15" s="295"/>
      <c r="I15" s="295"/>
      <c r="J15" s="295"/>
      <c r="K15" s="295"/>
      <c r="L15" s="295"/>
      <c r="M15" s="295"/>
      <c r="N15" s="295"/>
      <c r="P15" s="296"/>
      <c r="R15" s="348">
        <f>SUM(C15:P15)</f>
        <v>0</v>
      </c>
    </row>
    <row r="16" spans="2:18" hidden="1" x14ac:dyDescent="0.25">
      <c r="B16" s="347" t="str">
        <f>'Income Statement'!B16</f>
        <v>Interest Income</v>
      </c>
      <c r="C16" s="295"/>
      <c r="D16" s="295"/>
      <c r="E16" s="295"/>
      <c r="F16" s="295"/>
      <c r="G16" s="295"/>
      <c r="H16" s="295"/>
      <c r="I16" s="295"/>
      <c r="J16" s="295"/>
      <c r="K16" s="295"/>
      <c r="L16" s="295"/>
      <c r="M16" s="295"/>
      <c r="N16" s="295"/>
      <c r="P16" s="296"/>
      <c r="R16" s="348">
        <f t="shared" ref="R16:R21" si="2">SUM(C16:P16)</f>
        <v>0</v>
      </c>
    </row>
    <row r="17" spans="2:18" hidden="1" x14ac:dyDescent="0.25">
      <c r="B17" s="347" t="str">
        <f>'Income Statement'!B17</f>
        <v>NYS PTET Refund</v>
      </c>
      <c r="C17" s="295"/>
      <c r="D17" s="295"/>
      <c r="E17" s="295"/>
      <c r="F17" s="295"/>
      <c r="G17" s="295"/>
      <c r="H17" s="295"/>
      <c r="I17" s="295"/>
      <c r="J17" s="295"/>
      <c r="K17" s="295"/>
      <c r="L17" s="295"/>
      <c r="M17" s="295"/>
      <c r="N17" s="295"/>
      <c r="P17" s="296"/>
      <c r="R17" s="348">
        <f t="shared" si="2"/>
        <v>0</v>
      </c>
    </row>
    <row r="18" spans="2:18" hidden="1" x14ac:dyDescent="0.25">
      <c r="B18" s="347" t="str">
        <f>'Income Statement'!B18</f>
        <v>Other Income (Refund)</v>
      </c>
      <c r="C18" s="295"/>
      <c r="D18" s="295"/>
      <c r="E18" s="295"/>
      <c r="F18" s="295"/>
      <c r="G18" s="295"/>
      <c r="H18" s="295"/>
      <c r="I18" s="295"/>
      <c r="J18" s="295"/>
      <c r="K18" s="295"/>
      <c r="L18" s="295"/>
      <c r="M18" s="295"/>
      <c r="N18" s="295"/>
      <c r="P18" s="296"/>
      <c r="R18" s="348">
        <f t="shared" si="2"/>
        <v>0</v>
      </c>
    </row>
    <row r="19" spans="2:18" hidden="1" x14ac:dyDescent="0.25">
      <c r="B19" s="347" t="str">
        <f>'Income Statement'!B19</f>
        <v>Credit Card Rewards (Cash Back, CC Credit, etc.)</v>
      </c>
      <c r="C19" s="295"/>
      <c r="D19" s="295"/>
      <c r="E19" s="295"/>
      <c r="F19" s="295"/>
      <c r="G19" s="295"/>
      <c r="H19" s="295"/>
      <c r="I19" s="295"/>
      <c r="J19" s="295"/>
      <c r="K19" s="295"/>
      <c r="L19" s="295"/>
      <c r="M19" s="295"/>
      <c r="N19" s="295"/>
      <c r="P19" s="296"/>
      <c r="R19" s="348">
        <f t="shared" si="2"/>
        <v>0</v>
      </c>
    </row>
    <row r="20" spans="2:18" hidden="1" x14ac:dyDescent="0.25">
      <c r="B20" s="347" t="str">
        <f>'Income Statement'!B20</f>
        <v>[Insert New Income Here]</v>
      </c>
      <c r="C20" s="295"/>
      <c r="D20" s="295"/>
      <c r="E20" s="295"/>
      <c r="F20" s="295"/>
      <c r="G20" s="295"/>
      <c r="H20" s="295"/>
      <c r="I20" s="295"/>
      <c r="J20" s="295"/>
      <c r="K20" s="295"/>
      <c r="L20" s="295"/>
      <c r="M20" s="295"/>
      <c r="N20" s="295"/>
      <c r="P20" s="296"/>
      <c r="R20" s="348">
        <f t="shared" si="2"/>
        <v>0</v>
      </c>
    </row>
    <row r="21" spans="2:18" hidden="1" x14ac:dyDescent="0.25">
      <c r="B21" s="347" t="str">
        <f>'Income Statement'!B21</f>
        <v>[Insert New Income Here]</v>
      </c>
      <c r="C21" s="295"/>
      <c r="D21" s="295"/>
      <c r="E21" s="295"/>
      <c r="F21" s="295"/>
      <c r="G21" s="295"/>
      <c r="H21" s="295"/>
      <c r="I21" s="295"/>
      <c r="J21" s="295"/>
      <c r="K21" s="295"/>
      <c r="L21" s="295"/>
      <c r="M21" s="295"/>
      <c r="N21" s="295"/>
      <c r="P21" s="296"/>
      <c r="R21" s="348">
        <f t="shared" si="2"/>
        <v>0</v>
      </c>
    </row>
    <row r="22" spans="2:18" hidden="1" x14ac:dyDescent="0.25">
      <c r="B22" s="347" t="str">
        <f>'Income Statement'!B22</f>
        <v>[Insert New Income Here]</v>
      </c>
      <c r="C22" s="295"/>
      <c r="D22" s="295"/>
      <c r="E22" s="295"/>
      <c r="F22" s="295"/>
      <c r="G22" s="295"/>
      <c r="H22" s="295"/>
      <c r="I22" s="295"/>
      <c r="J22" s="295"/>
      <c r="K22" s="295"/>
      <c r="L22" s="295"/>
      <c r="M22" s="295"/>
      <c r="N22" s="295"/>
      <c r="P22" s="296"/>
      <c r="R22" s="348">
        <f>SUM(C22:P22)</f>
        <v>0</v>
      </c>
    </row>
    <row r="23" spans="2:18" hidden="1" x14ac:dyDescent="0.25"/>
    <row r="24" spans="2:18" s="332" customFormat="1" hidden="1" x14ac:dyDescent="0.25">
      <c r="B24" s="344" t="str">
        <f>'Income Statement'!B24</f>
        <v>COST OF GOODS SOLD (TOTAL):</v>
      </c>
      <c r="C24" s="345">
        <f>SUM(C25:C30)</f>
        <v>0</v>
      </c>
      <c r="D24" s="345">
        <f t="shared" ref="D24:N24" si="3">SUM(D25:D30)</f>
        <v>0</v>
      </c>
      <c r="E24" s="345">
        <f t="shared" si="3"/>
        <v>0</v>
      </c>
      <c r="F24" s="345">
        <f t="shared" si="3"/>
        <v>0</v>
      </c>
      <c r="G24" s="345">
        <f t="shared" si="3"/>
        <v>0</v>
      </c>
      <c r="H24" s="345">
        <f t="shared" si="3"/>
        <v>0</v>
      </c>
      <c r="I24" s="345">
        <f t="shared" si="3"/>
        <v>0</v>
      </c>
      <c r="J24" s="345">
        <f t="shared" si="3"/>
        <v>0</v>
      </c>
      <c r="K24" s="345">
        <f t="shared" si="3"/>
        <v>0</v>
      </c>
      <c r="L24" s="345">
        <f t="shared" si="3"/>
        <v>0</v>
      </c>
      <c r="M24" s="345">
        <f t="shared" si="3"/>
        <v>0</v>
      </c>
      <c r="N24" s="345">
        <f t="shared" si="3"/>
        <v>0</v>
      </c>
      <c r="P24" s="343">
        <f>SUM(P25:P30)</f>
        <v>0</v>
      </c>
      <c r="R24" s="345">
        <f t="shared" ref="R24" si="4">SUM(R25:R30)</f>
        <v>0</v>
      </c>
    </row>
    <row r="25" spans="2:18" hidden="1" x14ac:dyDescent="0.25">
      <c r="B25" s="346" t="str">
        <f>'Income Statement'!B25</f>
        <v>Purchases</v>
      </c>
      <c r="C25" s="297"/>
      <c r="D25" s="297"/>
      <c r="E25" s="297"/>
      <c r="F25" s="297"/>
      <c r="G25" s="297"/>
      <c r="H25" s="297"/>
      <c r="I25" s="297"/>
      <c r="J25" s="297"/>
      <c r="K25" s="297"/>
      <c r="L25" s="297"/>
      <c r="M25" s="297"/>
      <c r="N25" s="297"/>
      <c r="P25" s="296"/>
      <c r="R25" s="349">
        <f>SUM(C25:P25)</f>
        <v>0</v>
      </c>
    </row>
    <row r="26" spans="2:18" hidden="1" x14ac:dyDescent="0.25">
      <c r="B26" s="346" t="str">
        <f>'Income Statement'!B26</f>
        <v>Supplies and Materials</v>
      </c>
      <c r="C26" s="297"/>
      <c r="D26" s="297"/>
      <c r="E26" s="297"/>
      <c r="F26" s="297"/>
      <c r="G26" s="297"/>
      <c r="H26" s="297"/>
      <c r="I26" s="297"/>
      <c r="J26" s="297"/>
      <c r="K26" s="297"/>
      <c r="L26" s="297"/>
      <c r="M26" s="297"/>
      <c r="N26" s="297"/>
      <c r="P26" s="296"/>
      <c r="R26" s="349">
        <f t="shared" ref="R26:R30" si="5">SUM(C26:P26)</f>
        <v>0</v>
      </c>
    </row>
    <row r="27" spans="2:18" hidden="1" x14ac:dyDescent="0.25">
      <c r="B27" s="346" t="str">
        <f>'Income Statement'!B27</f>
        <v>Contract Labor</v>
      </c>
      <c r="C27" s="297"/>
      <c r="D27" s="297"/>
      <c r="E27" s="297"/>
      <c r="F27" s="297"/>
      <c r="G27" s="297"/>
      <c r="H27" s="297"/>
      <c r="I27" s="297"/>
      <c r="J27" s="297"/>
      <c r="K27" s="297"/>
      <c r="L27" s="297"/>
      <c r="M27" s="297"/>
      <c r="N27" s="297"/>
      <c r="P27" s="296"/>
      <c r="R27" s="349">
        <f t="shared" si="5"/>
        <v>0</v>
      </c>
    </row>
    <row r="28" spans="2:18" hidden="1" x14ac:dyDescent="0.25">
      <c r="B28" s="346" t="str">
        <f>'Income Statement'!B28</f>
        <v>Salaries and Wages (COGS)</v>
      </c>
      <c r="C28" s="297"/>
      <c r="D28" s="297"/>
      <c r="E28" s="297"/>
      <c r="F28" s="297"/>
      <c r="G28" s="297"/>
      <c r="H28" s="297"/>
      <c r="I28" s="297"/>
      <c r="J28" s="297"/>
      <c r="K28" s="297"/>
      <c r="L28" s="297"/>
      <c r="M28" s="297"/>
      <c r="N28" s="297"/>
      <c r="P28" s="296"/>
      <c r="R28" s="349">
        <f t="shared" si="5"/>
        <v>0</v>
      </c>
    </row>
    <row r="29" spans="2:18" hidden="1" x14ac:dyDescent="0.25">
      <c r="B29" s="346" t="str">
        <f>'Income Statement'!B29</f>
        <v>[Insert New COGS Expense Here]</v>
      </c>
      <c r="C29" s="297"/>
      <c r="D29" s="297"/>
      <c r="E29" s="297"/>
      <c r="F29" s="297"/>
      <c r="G29" s="297"/>
      <c r="H29" s="297"/>
      <c r="I29" s="297"/>
      <c r="J29" s="297"/>
      <c r="K29" s="297"/>
      <c r="L29" s="297"/>
      <c r="M29" s="297"/>
      <c r="N29" s="297"/>
      <c r="P29" s="296"/>
      <c r="R29" s="349">
        <f t="shared" si="5"/>
        <v>0</v>
      </c>
    </row>
    <row r="30" spans="2:18" hidden="1" x14ac:dyDescent="0.25">
      <c r="B30" s="346" t="str">
        <f>'Income Statement'!B30</f>
        <v>[Insert New COGS Expense Here]</v>
      </c>
      <c r="C30" s="297"/>
      <c r="D30" s="297"/>
      <c r="E30" s="297"/>
      <c r="F30" s="297"/>
      <c r="G30" s="297"/>
      <c r="H30" s="297"/>
      <c r="I30" s="297"/>
      <c r="J30" s="297"/>
      <c r="K30" s="297"/>
      <c r="L30" s="297"/>
      <c r="M30" s="297"/>
      <c r="N30" s="297"/>
      <c r="P30" s="296"/>
      <c r="R30" s="349">
        <f t="shared" si="5"/>
        <v>0</v>
      </c>
    </row>
    <row r="31" spans="2:18" hidden="1" x14ac:dyDescent="0.25"/>
    <row r="32" spans="2:18" s="332" customFormat="1" x14ac:dyDescent="0.25">
      <c r="B32" s="344" t="s">
        <v>20</v>
      </c>
      <c r="C32" s="345">
        <f t="shared" ref="C32:N32" si="6">SUM(C33:C88)</f>
        <v>0</v>
      </c>
      <c r="D32" s="345">
        <f t="shared" si="6"/>
        <v>0</v>
      </c>
      <c r="E32" s="345">
        <f t="shared" si="6"/>
        <v>0</v>
      </c>
      <c r="F32" s="345">
        <f t="shared" si="6"/>
        <v>0</v>
      </c>
      <c r="G32" s="345">
        <f t="shared" si="6"/>
        <v>0</v>
      </c>
      <c r="H32" s="345">
        <f t="shared" si="6"/>
        <v>0</v>
      </c>
      <c r="I32" s="345">
        <f t="shared" si="6"/>
        <v>0</v>
      </c>
      <c r="J32" s="345">
        <f t="shared" si="6"/>
        <v>0</v>
      </c>
      <c r="K32" s="345">
        <f t="shared" si="6"/>
        <v>0</v>
      </c>
      <c r="L32" s="345">
        <f t="shared" si="6"/>
        <v>0</v>
      </c>
      <c r="M32" s="345">
        <f t="shared" si="6"/>
        <v>0</v>
      </c>
      <c r="N32" s="345">
        <f t="shared" si="6"/>
        <v>0</v>
      </c>
      <c r="P32" s="343">
        <f>SUM(P33:P88)</f>
        <v>0</v>
      </c>
      <c r="R32" s="345">
        <f>SUM(R33:R88)</f>
        <v>0</v>
      </c>
    </row>
    <row r="33" spans="2:18" hidden="1" x14ac:dyDescent="0.25">
      <c r="B33" s="346" t="str">
        <f>'Income Statement'!B33</f>
        <v>Accounting</v>
      </c>
      <c r="C33" s="297"/>
      <c r="D33" s="297"/>
      <c r="E33" s="297"/>
      <c r="F33" s="297"/>
      <c r="G33" s="297"/>
      <c r="H33" s="297"/>
      <c r="I33" s="297"/>
      <c r="J33" s="297"/>
      <c r="K33" s="297"/>
      <c r="L33" s="297"/>
      <c r="M33" s="297"/>
      <c r="N33" s="297"/>
      <c r="P33" s="296"/>
      <c r="R33" s="349">
        <f>SUM(C33:P33)</f>
        <v>0</v>
      </c>
    </row>
    <row r="34" spans="2:18" hidden="1" x14ac:dyDescent="0.25">
      <c r="B34" s="346" t="str">
        <f>'Income Statement'!B34</f>
        <v>Advertising</v>
      </c>
      <c r="C34" s="297"/>
      <c r="D34" s="297"/>
      <c r="E34" s="297"/>
      <c r="F34" s="297"/>
      <c r="G34" s="297"/>
      <c r="H34" s="297"/>
      <c r="I34" s="297"/>
      <c r="J34" s="297"/>
      <c r="K34" s="297"/>
      <c r="L34" s="297"/>
      <c r="M34" s="297"/>
      <c r="N34" s="297"/>
      <c r="P34" s="296"/>
      <c r="R34" s="349">
        <f t="shared" ref="R34:R88" si="7">SUM(C34:P34)</f>
        <v>0</v>
      </c>
    </row>
    <row r="35" spans="2:18" hidden="1" x14ac:dyDescent="0.25">
      <c r="B35" s="346" t="str">
        <f>'Income Statement'!B35</f>
        <v>Answering Service</v>
      </c>
      <c r="C35" s="297"/>
      <c r="D35" s="297"/>
      <c r="E35" s="297"/>
      <c r="F35" s="297"/>
      <c r="G35" s="297"/>
      <c r="H35" s="297"/>
      <c r="I35" s="297"/>
      <c r="J35" s="297"/>
      <c r="K35" s="297"/>
      <c r="L35" s="297"/>
      <c r="M35" s="297"/>
      <c r="N35" s="297"/>
      <c r="P35" s="296"/>
      <c r="R35" s="349">
        <f t="shared" si="7"/>
        <v>0</v>
      </c>
    </row>
    <row r="36" spans="2:18" hidden="1" x14ac:dyDescent="0.25">
      <c r="B36" s="346" t="str">
        <f>'Income Statement'!B36</f>
        <v>Auto and Truck</v>
      </c>
      <c r="C36" s="297"/>
      <c r="D36" s="297"/>
      <c r="E36" s="297"/>
      <c r="F36" s="297"/>
      <c r="G36" s="297"/>
      <c r="H36" s="297"/>
      <c r="I36" s="297"/>
      <c r="J36" s="297"/>
      <c r="K36" s="297"/>
      <c r="L36" s="297"/>
      <c r="M36" s="297"/>
      <c r="N36" s="297"/>
      <c r="P36" s="296"/>
      <c r="R36" s="349">
        <f t="shared" si="7"/>
        <v>0</v>
      </c>
    </row>
    <row r="37" spans="2:18" hidden="1" x14ac:dyDescent="0.25">
      <c r="B37" s="346" t="str">
        <f>'Income Statement'!B37</f>
        <v>Gasoline/Fuel</v>
      </c>
      <c r="C37" s="297"/>
      <c r="D37" s="297"/>
      <c r="E37" s="297"/>
      <c r="F37" s="297"/>
      <c r="G37" s="297"/>
      <c r="H37" s="297"/>
      <c r="I37" s="297"/>
      <c r="J37" s="297"/>
      <c r="K37" s="297"/>
      <c r="L37" s="297"/>
      <c r="M37" s="297"/>
      <c r="N37" s="297"/>
      <c r="P37" s="296"/>
      <c r="R37" s="349">
        <f t="shared" si="7"/>
        <v>0</v>
      </c>
    </row>
    <row r="38" spans="2:18" hidden="1" x14ac:dyDescent="0.25">
      <c r="B38" s="346" t="str">
        <f>'Income Statement'!B38</f>
        <v>Bad Debts</v>
      </c>
      <c r="C38" s="297"/>
      <c r="D38" s="297"/>
      <c r="E38" s="297"/>
      <c r="F38" s="297"/>
      <c r="G38" s="297"/>
      <c r="H38" s="297"/>
      <c r="I38" s="297"/>
      <c r="J38" s="297"/>
      <c r="K38" s="297"/>
      <c r="L38" s="297"/>
      <c r="M38" s="297"/>
      <c r="N38" s="297"/>
      <c r="P38" s="296"/>
      <c r="R38" s="349">
        <f t="shared" si="7"/>
        <v>0</v>
      </c>
    </row>
    <row r="39" spans="2:18" hidden="1" x14ac:dyDescent="0.25">
      <c r="B39" s="346" t="str">
        <f>'Income Statement'!B39</f>
        <v>Bank Service Charges</v>
      </c>
      <c r="C39" s="297"/>
      <c r="D39" s="297"/>
      <c r="E39" s="297"/>
      <c r="F39" s="297"/>
      <c r="G39" s="297"/>
      <c r="H39" s="297"/>
      <c r="I39" s="297"/>
      <c r="J39" s="297"/>
      <c r="K39" s="297"/>
      <c r="L39" s="297"/>
      <c r="M39" s="297"/>
      <c r="N39" s="297"/>
      <c r="P39" s="296"/>
      <c r="R39" s="349">
        <f t="shared" si="7"/>
        <v>0</v>
      </c>
    </row>
    <row r="40" spans="2:18" hidden="1" x14ac:dyDescent="0.25">
      <c r="B40" s="346" t="str">
        <f>'Income Statement'!B40</f>
        <v>Charitable Contributions</v>
      </c>
      <c r="C40" s="297"/>
      <c r="D40" s="297"/>
      <c r="E40" s="297"/>
      <c r="F40" s="297"/>
      <c r="G40" s="297"/>
      <c r="H40" s="297"/>
      <c r="I40" s="297"/>
      <c r="J40" s="297"/>
      <c r="K40" s="297"/>
      <c r="L40" s="297"/>
      <c r="M40" s="297"/>
      <c r="N40" s="297"/>
      <c r="P40" s="296"/>
      <c r="R40" s="349">
        <f t="shared" si="7"/>
        <v>0</v>
      </c>
    </row>
    <row r="41" spans="2:18" hidden="1" x14ac:dyDescent="0.25">
      <c r="B41" s="346" t="str">
        <f>'Income Statement'!B41</f>
        <v>Commissions Expense</v>
      </c>
      <c r="C41" s="297"/>
      <c r="D41" s="297"/>
      <c r="E41" s="297"/>
      <c r="F41" s="297"/>
      <c r="G41" s="297"/>
      <c r="H41" s="297"/>
      <c r="I41" s="297"/>
      <c r="J41" s="297"/>
      <c r="K41" s="297"/>
      <c r="L41" s="297"/>
      <c r="M41" s="297"/>
      <c r="N41" s="297"/>
      <c r="P41" s="296"/>
      <c r="R41" s="349">
        <f t="shared" si="7"/>
        <v>0</v>
      </c>
    </row>
    <row r="42" spans="2:18" hidden="1" x14ac:dyDescent="0.25">
      <c r="B42" s="346" t="str">
        <f>'Income Statement'!B42</f>
        <v>Guaranteed Payments: [Partner Name]</v>
      </c>
      <c r="C42" s="297"/>
      <c r="D42" s="297"/>
      <c r="E42" s="297"/>
      <c r="F42" s="297"/>
      <c r="G42" s="297"/>
      <c r="H42" s="297"/>
      <c r="I42" s="297"/>
      <c r="J42" s="297"/>
      <c r="K42" s="297"/>
      <c r="L42" s="297"/>
      <c r="M42" s="297"/>
      <c r="N42" s="297"/>
      <c r="P42" s="296"/>
      <c r="R42" s="349">
        <f t="shared" si="7"/>
        <v>0</v>
      </c>
    </row>
    <row r="43" spans="2:18" hidden="1" x14ac:dyDescent="0.25">
      <c r="B43" s="346" t="str">
        <f>'Income Statement'!B43</f>
        <v>Guaranteed Payments: [Partner Name]</v>
      </c>
      <c r="C43" s="297"/>
      <c r="D43" s="297"/>
      <c r="E43" s="297"/>
      <c r="F43" s="297"/>
      <c r="G43" s="297"/>
      <c r="H43" s="297"/>
      <c r="I43" s="297"/>
      <c r="J43" s="297"/>
      <c r="K43" s="297"/>
      <c r="L43" s="297"/>
      <c r="M43" s="297"/>
      <c r="N43" s="297"/>
      <c r="P43" s="296"/>
      <c r="R43" s="349">
        <f t="shared" si="7"/>
        <v>0</v>
      </c>
    </row>
    <row r="44" spans="2:18" hidden="1" x14ac:dyDescent="0.25">
      <c r="B44" s="346" t="str">
        <f>'Income Statement'!B44</f>
        <v>Guaranteed Payments: [Partner Name]</v>
      </c>
      <c r="C44" s="297"/>
      <c r="D44" s="297"/>
      <c r="E44" s="297"/>
      <c r="F44" s="297"/>
      <c r="G44" s="297"/>
      <c r="H44" s="297"/>
      <c r="I44" s="297"/>
      <c r="J44" s="297"/>
      <c r="K44" s="297"/>
      <c r="L44" s="297"/>
      <c r="M44" s="297"/>
      <c r="N44" s="297"/>
      <c r="P44" s="296"/>
      <c r="R44" s="349">
        <f t="shared" si="7"/>
        <v>0</v>
      </c>
    </row>
    <row r="45" spans="2:18" hidden="1" x14ac:dyDescent="0.25">
      <c r="B45" s="346" t="str">
        <f>'Income Statement'!B45</f>
        <v>Delivery &amp; Freight</v>
      </c>
      <c r="C45" s="297"/>
      <c r="D45" s="297"/>
      <c r="E45" s="297"/>
      <c r="F45" s="297"/>
      <c r="G45" s="297"/>
      <c r="H45" s="297"/>
      <c r="I45" s="297"/>
      <c r="J45" s="297"/>
      <c r="K45" s="297"/>
      <c r="L45" s="297"/>
      <c r="M45" s="297"/>
      <c r="N45" s="297"/>
      <c r="P45" s="296"/>
      <c r="R45" s="349">
        <f t="shared" si="7"/>
        <v>0</v>
      </c>
    </row>
    <row r="46" spans="2:18" hidden="1" x14ac:dyDescent="0.25">
      <c r="B46" s="346" t="str">
        <f>'Income Statement'!B46</f>
        <v>Depletion (except oil &amp; gas)</v>
      </c>
      <c r="C46" s="297"/>
      <c r="D46" s="297"/>
      <c r="E46" s="297"/>
      <c r="F46" s="297"/>
      <c r="G46" s="297"/>
      <c r="H46" s="297"/>
      <c r="I46" s="297"/>
      <c r="J46" s="297"/>
      <c r="K46" s="297"/>
      <c r="L46" s="297"/>
      <c r="M46" s="297"/>
      <c r="N46" s="297"/>
      <c r="P46" s="296"/>
      <c r="R46" s="349">
        <f t="shared" si="7"/>
        <v>0</v>
      </c>
    </row>
    <row r="47" spans="2:18" hidden="1" x14ac:dyDescent="0.25">
      <c r="B47" s="346" t="str">
        <f>'Income Statement'!B47</f>
        <v>Dues and Subscriptions</v>
      </c>
      <c r="C47" s="297"/>
      <c r="D47" s="297"/>
      <c r="E47" s="297"/>
      <c r="F47" s="297"/>
      <c r="G47" s="297"/>
      <c r="H47" s="297"/>
      <c r="I47" s="297"/>
      <c r="J47" s="297"/>
      <c r="K47" s="297"/>
      <c r="L47" s="297"/>
      <c r="M47" s="297"/>
      <c r="N47" s="297"/>
      <c r="P47" s="296"/>
      <c r="R47" s="349">
        <f t="shared" si="7"/>
        <v>0</v>
      </c>
    </row>
    <row r="48" spans="2:18" hidden="1" x14ac:dyDescent="0.25">
      <c r="B48" s="346" t="str">
        <f>'Income Statement'!B48</f>
        <v>Employee Benefit Program</v>
      </c>
      <c r="C48" s="297"/>
      <c r="D48" s="297"/>
      <c r="E48" s="297"/>
      <c r="F48" s="297"/>
      <c r="G48" s="297"/>
      <c r="H48" s="297"/>
      <c r="I48" s="297"/>
      <c r="J48" s="297"/>
      <c r="K48" s="297"/>
      <c r="L48" s="297"/>
      <c r="M48" s="297"/>
      <c r="N48" s="297"/>
      <c r="P48" s="296"/>
      <c r="R48" s="349">
        <f t="shared" si="7"/>
        <v>0</v>
      </c>
    </row>
    <row r="49" spans="2:18" hidden="1" x14ac:dyDescent="0.25">
      <c r="B49" s="346" t="str">
        <f>'Income Statement'!B49</f>
        <v>Gifts</v>
      </c>
      <c r="C49" s="297"/>
      <c r="D49" s="297"/>
      <c r="E49" s="297"/>
      <c r="F49" s="297"/>
      <c r="G49" s="297"/>
      <c r="H49" s="297"/>
      <c r="I49" s="297"/>
      <c r="J49" s="297"/>
      <c r="K49" s="297"/>
      <c r="L49" s="297"/>
      <c r="M49" s="297"/>
      <c r="N49" s="297"/>
      <c r="P49" s="296"/>
      <c r="R49" s="349">
        <f t="shared" si="7"/>
        <v>0</v>
      </c>
    </row>
    <row r="50" spans="2:18" hidden="1" x14ac:dyDescent="0.25">
      <c r="B50" s="346" t="str">
        <f>'Income Statement'!B50</f>
        <v>Insurance</v>
      </c>
      <c r="C50" s="297"/>
      <c r="D50" s="297"/>
      <c r="E50" s="297"/>
      <c r="F50" s="297"/>
      <c r="G50" s="297"/>
      <c r="H50" s="297"/>
      <c r="I50" s="297"/>
      <c r="J50" s="297"/>
      <c r="K50" s="297"/>
      <c r="L50" s="297"/>
      <c r="M50" s="297"/>
      <c r="N50" s="297"/>
      <c r="P50" s="296"/>
      <c r="R50" s="349">
        <f t="shared" si="7"/>
        <v>0</v>
      </c>
    </row>
    <row r="51" spans="2:18" hidden="1" x14ac:dyDescent="0.25">
      <c r="B51" s="346" t="str">
        <f>'Income Statement'!B51</f>
        <v>Vehicle Insurance</v>
      </c>
      <c r="C51" s="297"/>
      <c r="D51" s="297"/>
      <c r="E51" s="297"/>
      <c r="F51" s="297"/>
      <c r="G51" s="297"/>
      <c r="H51" s="297"/>
      <c r="I51" s="297"/>
      <c r="J51" s="297"/>
      <c r="K51" s="297"/>
      <c r="L51" s="297"/>
      <c r="M51" s="297"/>
      <c r="N51" s="297"/>
      <c r="P51" s="296"/>
      <c r="R51" s="349">
        <f t="shared" si="7"/>
        <v>0</v>
      </c>
    </row>
    <row r="52" spans="2:18" hidden="1" x14ac:dyDescent="0.25">
      <c r="B52" s="346" t="str">
        <f>'Income Statement'!B52</f>
        <v>Health Insurance</v>
      </c>
      <c r="C52" s="297"/>
      <c r="D52" s="297"/>
      <c r="E52" s="297"/>
      <c r="F52" s="297"/>
      <c r="G52" s="297"/>
      <c r="H52" s="297"/>
      <c r="I52" s="297"/>
      <c r="J52" s="297"/>
      <c r="K52" s="297"/>
      <c r="L52" s="297"/>
      <c r="M52" s="297"/>
      <c r="N52" s="297"/>
      <c r="P52" s="296"/>
      <c r="R52" s="349">
        <f t="shared" si="7"/>
        <v>0</v>
      </c>
    </row>
    <row r="53" spans="2:18" x14ac:dyDescent="0.25">
      <c r="B53" s="346" t="str">
        <f>'Income Statement'!B53</f>
        <v>Interest Expense</v>
      </c>
      <c r="C53" s="297"/>
      <c r="D53" s="297"/>
      <c r="E53" s="297"/>
      <c r="F53" s="297"/>
      <c r="G53" s="297"/>
      <c r="H53" s="297"/>
      <c r="I53" s="297"/>
      <c r="J53" s="297"/>
      <c r="K53" s="297"/>
      <c r="L53" s="297"/>
      <c r="M53" s="297"/>
      <c r="N53" s="297"/>
      <c r="P53" s="296"/>
      <c r="R53" s="349">
        <f t="shared" si="7"/>
        <v>0</v>
      </c>
    </row>
    <row r="54" spans="2:18" hidden="1" x14ac:dyDescent="0.25">
      <c r="B54" s="346" t="str">
        <f>'Income Statement'!B54</f>
        <v>Cleaning Expense</v>
      </c>
      <c r="C54" s="297"/>
      <c r="D54" s="297"/>
      <c r="E54" s="297"/>
      <c r="F54" s="297"/>
      <c r="G54" s="297"/>
      <c r="H54" s="297"/>
      <c r="I54" s="297"/>
      <c r="J54" s="297"/>
      <c r="K54" s="297"/>
      <c r="L54" s="297"/>
      <c r="M54" s="297"/>
      <c r="N54" s="297"/>
      <c r="P54" s="296"/>
      <c r="R54" s="349">
        <f t="shared" si="7"/>
        <v>0</v>
      </c>
    </row>
    <row r="55" spans="2:18" hidden="1" x14ac:dyDescent="0.25">
      <c r="B55" s="346" t="str">
        <f>'Income Statement'!B55</f>
        <v>Legal &amp; Professional</v>
      </c>
      <c r="C55" s="297"/>
      <c r="D55" s="297"/>
      <c r="E55" s="297"/>
      <c r="F55" s="297"/>
      <c r="G55" s="297"/>
      <c r="H55" s="297"/>
      <c r="I55" s="297"/>
      <c r="J55" s="297"/>
      <c r="K55" s="297"/>
      <c r="L55" s="297"/>
      <c r="M55" s="297"/>
      <c r="N55" s="297"/>
      <c r="P55" s="296"/>
      <c r="R55" s="349">
        <f t="shared" si="7"/>
        <v>0</v>
      </c>
    </row>
    <row r="56" spans="2:18" hidden="1" x14ac:dyDescent="0.25">
      <c r="B56" s="346" t="str">
        <f>'Income Statement'!B56</f>
        <v>Licenses and Permits</v>
      </c>
      <c r="C56" s="297"/>
      <c r="D56" s="297"/>
      <c r="E56" s="297"/>
      <c r="F56" s="297"/>
      <c r="G56" s="297"/>
      <c r="H56" s="297"/>
      <c r="I56" s="297"/>
      <c r="J56" s="297"/>
      <c r="K56" s="297"/>
      <c r="L56" s="297"/>
      <c r="M56" s="297"/>
      <c r="N56" s="297"/>
      <c r="P56" s="296"/>
      <c r="R56" s="349">
        <f t="shared" si="7"/>
        <v>0</v>
      </c>
    </row>
    <row r="57" spans="2:18" hidden="1" x14ac:dyDescent="0.25">
      <c r="B57" s="346" t="str">
        <f>'Income Statement'!B57</f>
        <v>Meals and Entertainment</v>
      </c>
      <c r="C57" s="297"/>
      <c r="D57" s="297"/>
      <c r="E57" s="297"/>
      <c r="F57" s="297"/>
      <c r="G57" s="297"/>
      <c r="H57" s="297"/>
      <c r="I57" s="297"/>
      <c r="J57" s="297"/>
      <c r="K57" s="297"/>
      <c r="L57" s="297"/>
      <c r="M57" s="297"/>
      <c r="N57" s="297"/>
      <c r="P57" s="296"/>
      <c r="R57" s="349">
        <f t="shared" si="7"/>
        <v>0</v>
      </c>
    </row>
    <row r="58" spans="2:18" hidden="1" x14ac:dyDescent="0.25">
      <c r="B58" s="346" t="str">
        <f>'Income Statement'!B58</f>
        <v>Miscellaneous</v>
      </c>
      <c r="C58" s="297"/>
      <c r="D58" s="297"/>
      <c r="E58" s="297"/>
      <c r="F58" s="297"/>
      <c r="G58" s="297"/>
      <c r="H58" s="297"/>
      <c r="I58" s="297"/>
      <c r="J58" s="297"/>
      <c r="K58" s="297"/>
      <c r="L58" s="297"/>
      <c r="M58" s="297"/>
      <c r="N58" s="297"/>
      <c r="P58" s="296"/>
      <c r="R58" s="349">
        <f t="shared" si="7"/>
        <v>0</v>
      </c>
    </row>
    <row r="59" spans="2:18" hidden="1" x14ac:dyDescent="0.25">
      <c r="B59" s="346" t="str">
        <f>'Income Statement'!B59</f>
        <v>Office Expense</v>
      </c>
      <c r="C59" s="297"/>
      <c r="D59" s="297"/>
      <c r="E59" s="297"/>
      <c r="F59" s="297"/>
      <c r="G59" s="297"/>
      <c r="H59" s="297"/>
      <c r="I59" s="297"/>
      <c r="J59" s="297"/>
      <c r="K59" s="297"/>
      <c r="L59" s="297"/>
      <c r="M59" s="297"/>
      <c r="N59" s="297"/>
      <c r="P59" s="296"/>
      <c r="R59" s="349">
        <f t="shared" si="7"/>
        <v>0</v>
      </c>
    </row>
    <row r="60" spans="2:18" hidden="1" x14ac:dyDescent="0.25">
      <c r="B60" s="346" t="str">
        <f>'Income Statement'!B60</f>
        <v>Outside Services</v>
      </c>
      <c r="C60" s="297"/>
      <c r="D60" s="297"/>
      <c r="E60" s="297"/>
      <c r="F60" s="297"/>
      <c r="G60" s="297"/>
      <c r="H60" s="297"/>
      <c r="I60" s="297"/>
      <c r="J60" s="297"/>
      <c r="K60" s="297"/>
      <c r="L60" s="297"/>
      <c r="M60" s="297"/>
      <c r="N60" s="297"/>
      <c r="P60" s="296"/>
      <c r="R60" s="349">
        <f t="shared" si="7"/>
        <v>0</v>
      </c>
    </row>
    <row r="61" spans="2:18" hidden="1" x14ac:dyDescent="0.25">
      <c r="B61" s="346" t="str">
        <f>'Income Statement'!B61</f>
        <v>Parking and Tolls</v>
      </c>
      <c r="C61" s="297"/>
      <c r="D61" s="297"/>
      <c r="E61" s="297"/>
      <c r="F61" s="297"/>
      <c r="G61" s="297"/>
      <c r="H61" s="297"/>
      <c r="I61" s="297"/>
      <c r="J61" s="297"/>
      <c r="K61" s="297"/>
      <c r="L61" s="297"/>
      <c r="M61" s="297"/>
      <c r="N61" s="297"/>
      <c r="P61" s="296"/>
      <c r="R61" s="349">
        <f t="shared" si="7"/>
        <v>0</v>
      </c>
    </row>
    <row r="62" spans="2:18" hidden="1" x14ac:dyDescent="0.25">
      <c r="B62" s="346" t="str">
        <f>'Income Statement'!B62</f>
        <v>Postage</v>
      </c>
      <c r="C62" s="297"/>
      <c r="D62" s="297"/>
      <c r="E62" s="297"/>
      <c r="F62" s="297"/>
      <c r="G62" s="297"/>
      <c r="H62" s="297"/>
      <c r="I62" s="297"/>
      <c r="J62" s="297"/>
      <c r="K62" s="297"/>
      <c r="L62" s="297"/>
      <c r="M62" s="297"/>
      <c r="N62" s="297"/>
      <c r="P62" s="296"/>
      <c r="R62" s="349">
        <f t="shared" si="7"/>
        <v>0</v>
      </c>
    </row>
    <row r="63" spans="2:18" hidden="1" x14ac:dyDescent="0.25">
      <c r="B63" s="346" t="str">
        <f>'Income Statement'!B63</f>
        <v>Printing</v>
      </c>
      <c r="C63" s="297"/>
      <c r="D63" s="297"/>
      <c r="E63" s="297"/>
      <c r="F63" s="297"/>
      <c r="G63" s="297"/>
      <c r="H63" s="297"/>
      <c r="I63" s="297"/>
      <c r="J63" s="297"/>
      <c r="K63" s="297"/>
      <c r="L63" s="297"/>
      <c r="M63" s="297"/>
      <c r="N63" s="297"/>
      <c r="P63" s="296"/>
      <c r="R63" s="349">
        <f t="shared" si="7"/>
        <v>0</v>
      </c>
    </row>
    <row r="64" spans="2:18" hidden="1" x14ac:dyDescent="0.25">
      <c r="B64" s="346" t="str">
        <f>'Income Statement'!B64</f>
        <v>Rent Expense - Personal Property (example: equipment)</v>
      </c>
      <c r="C64" s="297"/>
      <c r="D64" s="297"/>
      <c r="E64" s="297"/>
      <c r="F64" s="297"/>
      <c r="G64" s="297"/>
      <c r="H64" s="297"/>
      <c r="I64" s="297"/>
      <c r="J64" s="297"/>
      <c r="K64" s="297"/>
      <c r="L64" s="297"/>
      <c r="M64" s="297"/>
      <c r="N64" s="297"/>
      <c r="P64" s="296"/>
      <c r="R64" s="349">
        <f t="shared" si="7"/>
        <v>0</v>
      </c>
    </row>
    <row r="65" spans="2:18" hidden="1" x14ac:dyDescent="0.25">
      <c r="B65" s="346" t="str">
        <f>'Income Statement'!B65</f>
        <v>Rent Expense - Real Property (example: building/office space)</v>
      </c>
      <c r="C65" s="297"/>
      <c r="D65" s="297"/>
      <c r="E65" s="297"/>
      <c r="F65" s="297"/>
      <c r="G65" s="297"/>
      <c r="H65" s="297"/>
      <c r="I65" s="297"/>
      <c r="J65" s="297"/>
      <c r="K65" s="297"/>
      <c r="L65" s="297"/>
      <c r="M65" s="297"/>
      <c r="N65" s="297"/>
      <c r="P65" s="296"/>
      <c r="R65" s="349">
        <f t="shared" si="7"/>
        <v>0</v>
      </c>
    </row>
    <row r="66" spans="2:18" hidden="1" x14ac:dyDescent="0.25">
      <c r="B66" s="346" t="str">
        <f>'Income Statement'!B66</f>
        <v>Repairs/Maintenance</v>
      </c>
      <c r="C66" s="297"/>
      <c r="D66" s="297"/>
      <c r="E66" s="297"/>
      <c r="F66" s="297"/>
      <c r="G66" s="297"/>
      <c r="H66" s="297"/>
      <c r="I66" s="297"/>
      <c r="J66" s="297"/>
      <c r="K66" s="297"/>
      <c r="L66" s="297"/>
      <c r="M66" s="297"/>
      <c r="N66" s="297"/>
      <c r="P66" s="296"/>
      <c r="R66" s="349">
        <f t="shared" si="7"/>
        <v>0</v>
      </c>
    </row>
    <row r="67" spans="2:18" hidden="1" x14ac:dyDescent="0.25">
      <c r="B67" s="346" t="str">
        <f>'Income Statement'!B67</f>
        <v>Salaries and Wages</v>
      </c>
      <c r="C67" s="297"/>
      <c r="D67" s="297"/>
      <c r="E67" s="297"/>
      <c r="F67" s="297"/>
      <c r="G67" s="297"/>
      <c r="H67" s="297"/>
      <c r="I67" s="297"/>
      <c r="J67" s="297"/>
      <c r="K67" s="297"/>
      <c r="L67" s="297"/>
      <c r="M67" s="297"/>
      <c r="N67" s="297"/>
      <c r="P67" s="296"/>
      <c r="R67" s="349">
        <f t="shared" si="7"/>
        <v>0</v>
      </c>
    </row>
    <row r="68" spans="2:18" hidden="1" x14ac:dyDescent="0.25">
      <c r="B68" s="346" t="str">
        <f>'Income Statement'!B68</f>
        <v>Security</v>
      </c>
      <c r="C68" s="297"/>
      <c r="D68" s="297"/>
      <c r="E68" s="297"/>
      <c r="F68" s="297"/>
      <c r="G68" s="297"/>
      <c r="H68" s="297"/>
      <c r="I68" s="297"/>
      <c r="J68" s="297"/>
      <c r="K68" s="297"/>
      <c r="L68" s="297"/>
      <c r="M68" s="297"/>
      <c r="N68" s="297"/>
      <c r="P68" s="296"/>
      <c r="R68" s="349">
        <f t="shared" si="7"/>
        <v>0</v>
      </c>
    </row>
    <row r="69" spans="2:18" hidden="1" x14ac:dyDescent="0.25">
      <c r="B69" s="346" t="str">
        <f>'Income Statement'!B69</f>
        <v>Supplies &amp; Materials</v>
      </c>
      <c r="C69" s="297"/>
      <c r="D69" s="297"/>
      <c r="E69" s="297"/>
      <c r="F69" s="297"/>
      <c r="G69" s="297"/>
      <c r="H69" s="297"/>
      <c r="I69" s="297"/>
      <c r="J69" s="297"/>
      <c r="K69" s="297"/>
      <c r="L69" s="297"/>
      <c r="M69" s="297"/>
      <c r="N69" s="297"/>
      <c r="P69" s="296"/>
      <c r="R69" s="349">
        <f t="shared" si="7"/>
        <v>0</v>
      </c>
    </row>
    <row r="70" spans="2:18" hidden="1" x14ac:dyDescent="0.25">
      <c r="B70" s="346" t="str">
        <f>'Income Statement'!B70</f>
        <v>Property Taxes - Real Estate</v>
      </c>
      <c r="C70" s="297"/>
      <c r="D70" s="297"/>
      <c r="E70" s="297"/>
      <c r="F70" s="297"/>
      <c r="G70" s="297"/>
      <c r="H70" s="297"/>
      <c r="I70" s="297"/>
      <c r="J70" s="297"/>
      <c r="K70" s="297"/>
      <c r="L70" s="297"/>
      <c r="M70" s="297"/>
      <c r="N70" s="297"/>
      <c r="P70" s="296"/>
      <c r="R70" s="349">
        <f t="shared" si="7"/>
        <v>0</v>
      </c>
    </row>
    <row r="71" spans="2:18" hidden="1" x14ac:dyDescent="0.25">
      <c r="B71" s="346" t="str">
        <f>'Income Statement'!B71</f>
        <v>Property Taxes - Personal Property</v>
      </c>
      <c r="C71" s="297"/>
      <c r="D71" s="297"/>
      <c r="E71" s="297"/>
      <c r="F71" s="297"/>
      <c r="G71" s="297"/>
      <c r="H71" s="297"/>
      <c r="I71" s="297"/>
      <c r="J71" s="297"/>
      <c r="K71" s="297"/>
      <c r="L71" s="297"/>
      <c r="M71" s="297"/>
      <c r="N71" s="297"/>
      <c r="P71" s="296"/>
      <c r="R71" s="349">
        <f t="shared" si="7"/>
        <v>0</v>
      </c>
    </row>
    <row r="72" spans="2:18" hidden="1" x14ac:dyDescent="0.25">
      <c r="B72" s="346" t="str">
        <f>'Income Statement'!B72</f>
        <v>Payroll Taxes</v>
      </c>
      <c r="C72" s="297"/>
      <c r="D72" s="297"/>
      <c r="E72" s="297"/>
      <c r="F72" s="297"/>
      <c r="G72" s="297"/>
      <c r="H72" s="297"/>
      <c r="I72" s="297"/>
      <c r="J72" s="297"/>
      <c r="K72" s="297"/>
      <c r="L72" s="297"/>
      <c r="M72" s="297"/>
      <c r="N72" s="297"/>
      <c r="P72" s="296"/>
      <c r="R72" s="349">
        <f t="shared" si="7"/>
        <v>0</v>
      </c>
    </row>
    <row r="73" spans="2:18" hidden="1" x14ac:dyDescent="0.25">
      <c r="B73" s="346" t="str">
        <f>'Income Statement'!B73</f>
        <v>State Taxes (NYSFT)</v>
      </c>
      <c r="C73" s="297"/>
      <c r="D73" s="297"/>
      <c r="E73" s="297"/>
      <c r="F73" s="297"/>
      <c r="G73" s="297"/>
      <c r="H73" s="297"/>
      <c r="I73" s="297"/>
      <c r="J73" s="297"/>
      <c r="K73" s="297"/>
      <c r="L73" s="297"/>
      <c r="M73" s="297"/>
      <c r="N73" s="297"/>
      <c r="P73" s="296"/>
      <c r="R73" s="349">
        <f t="shared" si="7"/>
        <v>0</v>
      </c>
    </row>
    <row r="74" spans="2:18" hidden="1" x14ac:dyDescent="0.25">
      <c r="B74" s="346" t="str">
        <f>'Income Statement'!B74</f>
        <v>State Taxes (PTET)</v>
      </c>
      <c r="C74" s="297"/>
      <c r="D74" s="297"/>
      <c r="E74" s="297"/>
      <c r="F74" s="297"/>
      <c r="G74" s="297"/>
      <c r="H74" s="297"/>
      <c r="I74" s="297"/>
      <c r="J74" s="297"/>
      <c r="K74" s="297"/>
      <c r="L74" s="297"/>
      <c r="M74" s="297"/>
      <c r="N74" s="297"/>
      <c r="P74" s="296"/>
      <c r="R74" s="349">
        <f t="shared" si="7"/>
        <v>0</v>
      </c>
    </row>
    <row r="75" spans="2:18" hidden="1" x14ac:dyDescent="0.25">
      <c r="B75" s="346" t="str">
        <f>'Income Statement'!B75</f>
        <v>Sales Tax</v>
      </c>
      <c r="C75" s="297"/>
      <c r="D75" s="297"/>
      <c r="E75" s="297"/>
      <c r="F75" s="297"/>
      <c r="G75" s="297"/>
      <c r="H75" s="297"/>
      <c r="I75" s="297"/>
      <c r="J75" s="297"/>
      <c r="K75" s="297"/>
      <c r="L75" s="297"/>
      <c r="M75" s="297"/>
      <c r="N75" s="297"/>
      <c r="P75" s="296"/>
      <c r="R75" s="349">
        <f t="shared" si="7"/>
        <v>0</v>
      </c>
    </row>
    <row r="76" spans="2:18" hidden="1" x14ac:dyDescent="0.25">
      <c r="B76" s="346" t="str">
        <f>'Income Statement'!B76</f>
        <v>Telephone/Cell Phone</v>
      </c>
      <c r="C76" s="297"/>
      <c r="D76" s="297"/>
      <c r="E76" s="297"/>
      <c r="F76" s="297"/>
      <c r="G76" s="297"/>
      <c r="H76" s="297"/>
      <c r="I76" s="297"/>
      <c r="J76" s="297"/>
      <c r="K76" s="297"/>
      <c r="L76" s="297"/>
      <c r="M76" s="297"/>
      <c r="N76" s="297"/>
      <c r="P76" s="296"/>
      <c r="R76" s="349">
        <f t="shared" si="7"/>
        <v>0</v>
      </c>
    </row>
    <row r="77" spans="2:18" hidden="1" x14ac:dyDescent="0.25">
      <c r="B77" s="346" t="str">
        <f>'Income Statement'!B77</f>
        <v>Small Tools</v>
      </c>
      <c r="C77" s="297"/>
      <c r="D77" s="297"/>
      <c r="E77" s="297"/>
      <c r="F77" s="297"/>
      <c r="G77" s="297"/>
      <c r="H77" s="297"/>
      <c r="I77" s="297"/>
      <c r="J77" s="297"/>
      <c r="K77" s="297"/>
      <c r="L77" s="297"/>
      <c r="M77" s="297"/>
      <c r="N77" s="297"/>
      <c r="P77" s="296"/>
      <c r="R77" s="349">
        <f t="shared" si="7"/>
        <v>0</v>
      </c>
    </row>
    <row r="78" spans="2:18" hidden="1" x14ac:dyDescent="0.25">
      <c r="B78" s="346" t="str">
        <f>'Income Statement'!B78</f>
        <v>Travel</v>
      </c>
      <c r="C78" s="297"/>
      <c r="D78" s="297"/>
      <c r="E78" s="297"/>
      <c r="F78" s="297"/>
      <c r="G78" s="297"/>
      <c r="H78" s="297"/>
      <c r="I78" s="297"/>
      <c r="J78" s="297"/>
      <c r="K78" s="297"/>
      <c r="L78" s="297"/>
      <c r="M78" s="297"/>
      <c r="N78" s="297"/>
      <c r="P78" s="296"/>
      <c r="R78" s="349">
        <f t="shared" si="7"/>
        <v>0</v>
      </c>
    </row>
    <row r="79" spans="2:18" hidden="1" x14ac:dyDescent="0.25">
      <c r="B79" s="346" t="str">
        <f>'Income Statement'!B79</f>
        <v>Uniforms</v>
      </c>
      <c r="C79" s="297"/>
      <c r="D79" s="297"/>
      <c r="E79" s="297"/>
      <c r="F79" s="297"/>
      <c r="G79" s="297"/>
      <c r="H79" s="297"/>
      <c r="I79" s="297"/>
      <c r="J79" s="297"/>
      <c r="K79" s="297"/>
      <c r="L79" s="297"/>
      <c r="M79" s="297"/>
      <c r="N79" s="297"/>
      <c r="P79" s="296"/>
      <c r="R79" s="349">
        <f t="shared" si="7"/>
        <v>0</v>
      </c>
    </row>
    <row r="80" spans="2:18" hidden="1" x14ac:dyDescent="0.25">
      <c r="B80" s="346" t="str">
        <f>'Income Statement'!B80</f>
        <v>Utilities</v>
      </c>
      <c r="C80" s="297"/>
      <c r="D80" s="297"/>
      <c r="E80" s="297"/>
      <c r="F80" s="297"/>
      <c r="G80" s="297"/>
      <c r="H80" s="297"/>
      <c r="I80" s="297"/>
      <c r="J80" s="297"/>
      <c r="K80" s="297"/>
      <c r="L80" s="297"/>
      <c r="M80" s="297"/>
      <c r="N80" s="297"/>
      <c r="P80" s="296"/>
      <c r="R80" s="349">
        <f t="shared" si="7"/>
        <v>0</v>
      </c>
    </row>
    <row r="81" spans="2:18" hidden="1" x14ac:dyDescent="0.25">
      <c r="B81" s="346" t="str">
        <f>'Income Statement'!B81</f>
        <v>Payroll Processing Fees</v>
      </c>
      <c r="C81" s="297"/>
      <c r="D81" s="297"/>
      <c r="E81" s="297"/>
      <c r="F81" s="297"/>
      <c r="G81" s="297"/>
      <c r="H81" s="297"/>
      <c r="I81" s="297"/>
      <c r="J81" s="297"/>
      <c r="K81" s="297"/>
      <c r="L81" s="297"/>
      <c r="M81" s="297"/>
      <c r="N81" s="297"/>
      <c r="P81" s="296"/>
      <c r="R81" s="349">
        <f t="shared" si="7"/>
        <v>0</v>
      </c>
    </row>
    <row r="82" spans="2:18" x14ac:dyDescent="0.25">
      <c r="B82" s="346" t="str">
        <f>'Income Statement'!B82</f>
        <v>Ask My Accountant</v>
      </c>
      <c r="C82" s="297"/>
      <c r="D82" s="297"/>
      <c r="E82" s="297"/>
      <c r="F82" s="297"/>
      <c r="G82" s="297"/>
      <c r="H82" s="297"/>
      <c r="I82" s="297"/>
      <c r="J82" s="297"/>
      <c r="K82" s="297"/>
      <c r="L82" s="297"/>
      <c r="M82" s="297"/>
      <c r="N82" s="297"/>
      <c r="P82" s="296"/>
      <c r="R82" s="349">
        <f t="shared" si="7"/>
        <v>0</v>
      </c>
    </row>
    <row r="83" spans="2:18" hidden="1" x14ac:dyDescent="0.25">
      <c r="B83" s="346" t="str">
        <f>'Income Statement'!B83</f>
        <v xml:space="preserve">Amortization Expense </v>
      </c>
      <c r="C83" s="297"/>
      <c r="D83" s="297"/>
      <c r="E83" s="297"/>
      <c r="F83" s="297"/>
      <c r="G83" s="297"/>
      <c r="H83" s="297"/>
      <c r="I83" s="297"/>
      <c r="J83" s="297"/>
      <c r="K83" s="297"/>
      <c r="L83" s="297"/>
      <c r="M83" s="297"/>
      <c r="N83" s="297"/>
      <c r="P83" s="296"/>
      <c r="R83" s="349">
        <f t="shared" si="7"/>
        <v>0</v>
      </c>
    </row>
    <row r="84" spans="2:18" hidden="1" x14ac:dyDescent="0.25">
      <c r="B84" s="346" t="str">
        <f>'Income Statement'!B84</f>
        <v>Depreciation Expense</v>
      </c>
      <c r="C84" s="297"/>
      <c r="D84" s="297"/>
      <c r="E84" s="297"/>
      <c r="F84" s="297"/>
      <c r="G84" s="297"/>
      <c r="H84" s="297"/>
      <c r="I84" s="297"/>
      <c r="J84" s="297"/>
      <c r="K84" s="297"/>
      <c r="L84" s="297"/>
      <c r="M84" s="297"/>
      <c r="N84" s="297"/>
      <c r="P84" s="296"/>
      <c r="R84" s="349">
        <f t="shared" si="7"/>
        <v>0</v>
      </c>
    </row>
    <row r="85" spans="2:18" hidden="1" x14ac:dyDescent="0.25">
      <c r="B85" s="346" t="str">
        <f>'Income Statement'!B85</f>
        <v>[Insert New Expense Here]</v>
      </c>
      <c r="C85" s="297"/>
      <c r="D85" s="297"/>
      <c r="E85" s="297"/>
      <c r="F85" s="297"/>
      <c r="G85" s="297"/>
      <c r="H85" s="297"/>
      <c r="I85" s="297"/>
      <c r="J85" s="297"/>
      <c r="K85" s="297"/>
      <c r="L85" s="297"/>
      <c r="M85" s="297"/>
      <c r="N85" s="297"/>
      <c r="P85" s="296"/>
      <c r="R85" s="349">
        <f t="shared" si="7"/>
        <v>0</v>
      </c>
    </row>
    <row r="86" spans="2:18" hidden="1" x14ac:dyDescent="0.25">
      <c r="B86" s="346" t="str">
        <f>'Income Statement'!B86</f>
        <v>[Insert New Expense Here]</v>
      </c>
      <c r="C86" s="297"/>
      <c r="D86" s="297"/>
      <c r="E86" s="297"/>
      <c r="F86" s="297"/>
      <c r="G86" s="297"/>
      <c r="H86" s="297"/>
      <c r="I86" s="297"/>
      <c r="J86" s="297"/>
      <c r="K86" s="297"/>
      <c r="L86" s="297"/>
      <c r="M86" s="297"/>
      <c r="N86" s="297"/>
      <c r="P86" s="296"/>
      <c r="R86" s="349">
        <f t="shared" si="7"/>
        <v>0</v>
      </c>
    </row>
    <row r="87" spans="2:18" hidden="1" x14ac:dyDescent="0.25">
      <c r="B87" s="346" t="str">
        <f>'Income Statement'!B87</f>
        <v>[Insert New Expense Here]</v>
      </c>
      <c r="C87" s="297"/>
      <c r="D87" s="297"/>
      <c r="E87" s="297"/>
      <c r="F87" s="297"/>
      <c r="G87" s="297"/>
      <c r="H87" s="297"/>
      <c r="I87" s="297"/>
      <c r="J87" s="297"/>
      <c r="K87" s="297"/>
      <c r="L87" s="297"/>
      <c r="M87" s="297"/>
      <c r="N87" s="297"/>
      <c r="P87" s="296"/>
      <c r="R87" s="349">
        <f t="shared" si="7"/>
        <v>0</v>
      </c>
    </row>
    <row r="88" spans="2:18" hidden="1" x14ac:dyDescent="0.25">
      <c r="B88" s="346" t="str">
        <f>'Income Statement'!B88</f>
        <v>[Insert New Expense Here]</v>
      </c>
      <c r="C88" s="297"/>
      <c r="D88" s="297"/>
      <c r="E88" s="297"/>
      <c r="F88" s="297"/>
      <c r="G88" s="297"/>
      <c r="H88" s="297"/>
      <c r="I88" s="297"/>
      <c r="J88" s="297"/>
      <c r="K88" s="297"/>
      <c r="L88" s="297"/>
      <c r="M88" s="297"/>
      <c r="N88" s="297"/>
      <c r="P88" s="296"/>
      <c r="R88" s="349">
        <f t="shared" si="7"/>
        <v>0</v>
      </c>
    </row>
    <row r="89" spans="2:18" s="332" customFormat="1" ht="15.75" thickBot="1" x14ac:dyDescent="0.3">
      <c r="B89" s="350" t="str">
        <f>'Income Statement'!B89</f>
        <v>Net Income/(Loss) - Book</v>
      </c>
      <c r="C89" s="350">
        <f t="shared" ref="C89:N89" si="8">C13-C24-C32</f>
        <v>0</v>
      </c>
      <c r="D89" s="350">
        <f t="shared" si="8"/>
        <v>0</v>
      </c>
      <c r="E89" s="350">
        <f t="shared" si="8"/>
        <v>0</v>
      </c>
      <c r="F89" s="350">
        <f t="shared" si="8"/>
        <v>0</v>
      </c>
      <c r="G89" s="350">
        <f t="shared" si="8"/>
        <v>0</v>
      </c>
      <c r="H89" s="350">
        <f t="shared" si="8"/>
        <v>0</v>
      </c>
      <c r="I89" s="350">
        <f t="shared" si="8"/>
        <v>0</v>
      </c>
      <c r="J89" s="350">
        <f t="shared" si="8"/>
        <v>0</v>
      </c>
      <c r="K89" s="350">
        <f t="shared" si="8"/>
        <v>0</v>
      </c>
      <c r="L89" s="350">
        <f t="shared" si="8"/>
        <v>0</v>
      </c>
      <c r="M89" s="350">
        <f t="shared" si="8"/>
        <v>0</v>
      </c>
      <c r="N89" s="350">
        <f t="shared" si="8"/>
        <v>0</v>
      </c>
      <c r="P89" s="350">
        <f>P13-P24-P32</f>
        <v>0</v>
      </c>
      <c r="R89" s="350">
        <f>R13-R24-R32</f>
        <v>0</v>
      </c>
    </row>
    <row r="90" spans="2:18" ht="15.75" thickTop="1" x14ac:dyDescent="0.25">
      <c r="B90" s="298"/>
      <c r="C90" s="298"/>
      <c r="D90" s="298"/>
      <c r="E90" s="298"/>
      <c r="F90" s="298"/>
      <c r="G90" s="298"/>
      <c r="H90" s="298"/>
      <c r="I90" s="298"/>
      <c r="J90" s="298"/>
      <c r="K90" s="298"/>
      <c r="L90" s="298"/>
      <c r="M90" s="298"/>
      <c r="N90" s="298"/>
      <c r="P90" s="298"/>
      <c r="R90" s="298"/>
    </row>
    <row r="91" spans="2:18" s="332" customFormat="1" x14ac:dyDescent="0.25">
      <c r="B91" s="351" t="str">
        <f>'Income Statement'!B134</f>
        <v>NON-INCOME DEPOSITS:</v>
      </c>
      <c r="C91" s="352">
        <f>SUM(C92:C110)</f>
        <v>0</v>
      </c>
      <c r="D91" s="352">
        <f t="shared" ref="D91:N91" si="9">SUM(D92:D110)</f>
        <v>0</v>
      </c>
      <c r="E91" s="352">
        <f t="shared" si="9"/>
        <v>0</v>
      </c>
      <c r="F91" s="352">
        <f t="shared" si="9"/>
        <v>0</v>
      </c>
      <c r="G91" s="352">
        <f t="shared" si="9"/>
        <v>0</v>
      </c>
      <c r="H91" s="352">
        <f t="shared" si="9"/>
        <v>0</v>
      </c>
      <c r="I91" s="352">
        <f t="shared" si="9"/>
        <v>0</v>
      </c>
      <c r="J91" s="352">
        <f t="shared" si="9"/>
        <v>0</v>
      </c>
      <c r="K91" s="352">
        <f t="shared" si="9"/>
        <v>0</v>
      </c>
      <c r="L91" s="352">
        <f t="shared" si="9"/>
        <v>0</v>
      </c>
      <c r="M91" s="352">
        <f t="shared" si="9"/>
        <v>0</v>
      </c>
      <c r="N91" s="352">
        <f t="shared" si="9"/>
        <v>0</v>
      </c>
      <c r="P91" s="343">
        <f>SUM(P92:P110)</f>
        <v>0</v>
      </c>
      <c r="R91" s="352">
        <f>SUM(R92:R110)</f>
        <v>0</v>
      </c>
    </row>
    <row r="92" spans="2:18" x14ac:dyDescent="0.25">
      <c r="B92" s="354" t="str">
        <f>'Income Statement'!B135</f>
        <v>Transfers/Payments from [Bank Name, Acct Type, Last 4 Digits of Acct #]</v>
      </c>
      <c r="C92" s="300"/>
      <c r="D92" s="300"/>
      <c r="E92" s="300"/>
      <c r="F92" s="300"/>
      <c r="G92" s="300"/>
      <c r="H92" s="300"/>
      <c r="I92" s="300"/>
      <c r="J92" s="300"/>
      <c r="K92" s="300"/>
      <c r="L92" s="300"/>
      <c r="M92" s="300"/>
      <c r="N92" s="300"/>
      <c r="P92" s="296"/>
      <c r="R92" s="353">
        <f>SUM(C92:P92)</f>
        <v>0</v>
      </c>
    </row>
    <row r="93" spans="2:18" x14ac:dyDescent="0.25">
      <c r="B93" s="354" t="str">
        <f>'Income Statement'!B136</f>
        <v>Transfers/Payments from [Bank Name, Acct Type, Last 4 Digits of Acct #]</v>
      </c>
      <c r="C93" s="300"/>
      <c r="D93" s="300"/>
      <c r="E93" s="300"/>
      <c r="F93" s="300"/>
      <c r="G93" s="300"/>
      <c r="H93" s="300"/>
      <c r="I93" s="300"/>
      <c r="J93" s="300"/>
      <c r="K93" s="300"/>
      <c r="L93" s="300"/>
      <c r="M93" s="300"/>
      <c r="N93" s="300"/>
      <c r="P93" s="296"/>
      <c r="R93" s="353">
        <f t="shared" ref="R93:R111" si="10">SUM(C93:P93)</f>
        <v>0</v>
      </c>
    </row>
    <row r="94" spans="2:18" x14ac:dyDescent="0.25">
      <c r="B94" s="354" t="str">
        <f>'Income Statement'!B137</f>
        <v>Transfers/Payments from [Bank Name, Acct Type, Last 4 Digits of Acct #]</v>
      </c>
      <c r="C94" s="300"/>
      <c r="D94" s="300"/>
      <c r="E94" s="300"/>
      <c r="F94" s="300"/>
      <c r="G94" s="300"/>
      <c r="H94" s="300"/>
      <c r="I94" s="300"/>
      <c r="J94" s="300"/>
      <c r="K94" s="300"/>
      <c r="L94" s="300"/>
      <c r="M94" s="300"/>
      <c r="N94" s="300"/>
      <c r="P94" s="296"/>
      <c r="R94" s="353">
        <f t="shared" si="10"/>
        <v>0</v>
      </c>
    </row>
    <row r="95" spans="2:18" x14ac:dyDescent="0.25">
      <c r="B95" s="354" t="str">
        <f>'Income Statement'!B138</f>
        <v>Fixed Asset Sales Proceeds (List out below)</v>
      </c>
      <c r="C95" s="300"/>
      <c r="D95" s="300"/>
      <c r="E95" s="300"/>
      <c r="F95" s="300"/>
      <c r="G95" s="300"/>
      <c r="H95" s="300"/>
      <c r="I95" s="300"/>
      <c r="J95" s="300"/>
      <c r="K95" s="300"/>
      <c r="L95" s="300"/>
      <c r="M95" s="300"/>
      <c r="N95" s="300"/>
      <c r="P95" s="296"/>
      <c r="R95" s="353">
        <f t="shared" si="10"/>
        <v>0</v>
      </c>
    </row>
    <row r="96" spans="2:18" x14ac:dyDescent="0.25">
      <c r="B96" s="354" t="str">
        <f>'Income Statement'!B139</f>
        <v>[Loan Provider, Acct Type, Last 4 Digits of Acct #] Proceeds</v>
      </c>
      <c r="C96" s="300"/>
      <c r="D96" s="300"/>
      <c r="E96" s="300"/>
      <c r="F96" s="300"/>
      <c r="G96" s="300"/>
      <c r="H96" s="300"/>
      <c r="I96" s="300"/>
      <c r="J96" s="300"/>
      <c r="K96" s="300"/>
      <c r="L96" s="300"/>
      <c r="M96" s="300"/>
      <c r="N96" s="300"/>
      <c r="P96" s="296"/>
      <c r="R96" s="353">
        <f t="shared" si="10"/>
        <v>0</v>
      </c>
    </row>
    <row r="97" spans="2:18" x14ac:dyDescent="0.25">
      <c r="B97" s="354" t="str">
        <f>'Income Statement'!B140</f>
        <v>[Loan Provider, Acct Type, Last 4 Digits of Acct #] Proceeds</v>
      </c>
      <c r="C97" s="300"/>
      <c r="D97" s="300"/>
      <c r="E97" s="300"/>
      <c r="F97" s="300"/>
      <c r="G97" s="300"/>
      <c r="H97" s="300"/>
      <c r="I97" s="300"/>
      <c r="J97" s="300"/>
      <c r="K97" s="300"/>
      <c r="L97" s="300"/>
      <c r="M97" s="300"/>
      <c r="N97" s="300"/>
      <c r="P97" s="296"/>
      <c r="R97" s="353">
        <f t="shared" si="10"/>
        <v>0</v>
      </c>
    </row>
    <row r="98" spans="2:18" x14ac:dyDescent="0.25">
      <c r="B98" s="354" t="str">
        <f>'Income Statement'!B141</f>
        <v>[Loan Provider, Acct Type, Last 4 Digits of Acct #] Proceeds</v>
      </c>
      <c r="C98" s="300"/>
      <c r="D98" s="300"/>
      <c r="E98" s="300"/>
      <c r="F98" s="300"/>
      <c r="G98" s="300"/>
      <c r="H98" s="300"/>
      <c r="I98" s="300"/>
      <c r="J98" s="300"/>
      <c r="K98" s="300"/>
      <c r="L98" s="300"/>
      <c r="M98" s="300"/>
      <c r="N98" s="300"/>
      <c r="P98" s="296"/>
      <c r="R98" s="353">
        <f t="shared" si="10"/>
        <v>0</v>
      </c>
    </row>
    <row r="99" spans="2:18" x14ac:dyDescent="0.25">
      <c r="B99" s="354" t="str">
        <f>'Income Statement'!B142</f>
        <v xml:space="preserve">Loans from Partner: </v>
      </c>
      <c r="C99" s="300"/>
      <c r="D99" s="300"/>
      <c r="E99" s="300"/>
      <c r="F99" s="300"/>
      <c r="G99" s="300"/>
      <c r="H99" s="300"/>
      <c r="I99" s="300"/>
      <c r="J99" s="300"/>
      <c r="K99" s="300"/>
      <c r="L99" s="300"/>
      <c r="M99" s="300"/>
      <c r="N99" s="300"/>
      <c r="P99" s="296"/>
      <c r="R99" s="353">
        <f t="shared" si="10"/>
        <v>0</v>
      </c>
    </row>
    <row r="100" spans="2:18" x14ac:dyDescent="0.25">
      <c r="B100" s="354" t="str">
        <f>'Income Statement'!B143</f>
        <v xml:space="preserve">Loans from Partner: </v>
      </c>
      <c r="C100" s="300"/>
      <c r="D100" s="300"/>
      <c r="E100" s="300"/>
      <c r="F100" s="300"/>
      <c r="G100" s="300"/>
      <c r="H100" s="300"/>
      <c r="I100" s="300"/>
      <c r="J100" s="300"/>
      <c r="K100" s="300"/>
      <c r="L100" s="300"/>
      <c r="M100" s="300"/>
      <c r="N100" s="300"/>
      <c r="P100" s="296"/>
      <c r="R100" s="353">
        <f t="shared" si="10"/>
        <v>0</v>
      </c>
    </row>
    <row r="101" spans="2:18" x14ac:dyDescent="0.25">
      <c r="B101" s="354" t="str">
        <f>'Income Statement'!B144</f>
        <v xml:space="preserve">Loans from Partner: </v>
      </c>
      <c r="C101" s="300"/>
      <c r="D101" s="300"/>
      <c r="E101" s="300"/>
      <c r="F101" s="300"/>
      <c r="G101" s="300"/>
      <c r="H101" s="300"/>
      <c r="I101" s="300"/>
      <c r="J101" s="300"/>
      <c r="K101" s="300"/>
      <c r="L101" s="300"/>
      <c r="M101" s="300"/>
      <c r="N101" s="300"/>
      <c r="P101" s="296"/>
      <c r="R101" s="353">
        <f t="shared" si="10"/>
        <v>0</v>
      </c>
    </row>
    <row r="102" spans="2:18" x14ac:dyDescent="0.25">
      <c r="B102" s="354" t="str">
        <f>'Income Statement'!B145</f>
        <v>Loans to Partner:  Repayments</v>
      </c>
      <c r="C102" s="300"/>
      <c r="D102" s="300"/>
      <c r="E102" s="300"/>
      <c r="F102" s="300"/>
      <c r="G102" s="300"/>
      <c r="H102" s="300"/>
      <c r="I102" s="300"/>
      <c r="J102" s="300"/>
      <c r="K102" s="300"/>
      <c r="L102" s="300"/>
      <c r="M102" s="300"/>
      <c r="N102" s="300"/>
      <c r="P102" s="296"/>
      <c r="R102" s="353">
        <f t="shared" si="10"/>
        <v>0</v>
      </c>
    </row>
    <row r="103" spans="2:18" x14ac:dyDescent="0.25">
      <c r="B103" s="354" t="str">
        <f>'Income Statement'!B146</f>
        <v>Loans to Partner:  Repayments</v>
      </c>
      <c r="C103" s="300"/>
      <c r="D103" s="300"/>
      <c r="E103" s="300"/>
      <c r="F103" s="300"/>
      <c r="G103" s="300"/>
      <c r="H103" s="300"/>
      <c r="I103" s="300"/>
      <c r="J103" s="300"/>
      <c r="K103" s="300"/>
      <c r="L103" s="300"/>
      <c r="M103" s="300"/>
      <c r="N103" s="300"/>
      <c r="P103" s="296"/>
      <c r="R103" s="353">
        <f t="shared" si="10"/>
        <v>0</v>
      </c>
    </row>
    <row r="104" spans="2:18" x14ac:dyDescent="0.25">
      <c r="B104" s="354" t="str">
        <f>'Income Statement'!B147</f>
        <v>Loans to Partner:  Repayments</v>
      </c>
      <c r="C104" s="300"/>
      <c r="D104" s="300"/>
      <c r="E104" s="300"/>
      <c r="F104" s="300"/>
      <c r="G104" s="300"/>
      <c r="H104" s="300"/>
      <c r="I104" s="300"/>
      <c r="J104" s="300"/>
      <c r="K104" s="300"/>
      <c r="L104" s="300"/>
      <c r="M104" s="300"/>
      <c r="N104" s="300"/>
      <c r="P104" s="296"/>
      <c r="R104" s="353">
        <f t="shared" si="10"/>
        <v>0</v>
      </c>
    </row>
    <row r="105" spans="2:18" x14ac:dyDescent="0.25">
      <c r="B105" s="354" t="str">
        <f>'Income Statement'!B148</f>
        <v xml:space="preserve">Partner Contributions: </v>
      </c>
      <c r="C105" s="300"/>
      <c r="D105" s="300"/>
      <c r="E105" s="300"/>
      <c r="F105" s="300"/>
      <c r="G105" s="300"/>
      <c r="H105" s="300"/>
      <c r="I105" s="300"/>
      <c r="J105" s="300"/>
      <c r="K105" s="300"/>
      <c r="L105" s="300"/>
      <c r="M105" s="300"/>
      <c r="N105" s="300"/>
      <c r="P105" s="296"/>
      <c r="R105" s="353">
        <f t="shared" si="10"/>
        <v>0</v>
      </c>
    </row>
    <row r="106" spans="2:18" x14ac:dyDescent="0.25">
      <c r="B106" s="354" t="str">
        <f>'Income Statement'!B149</f>
        <v xml:space="preserve">Partner Contributions: </v>
      </c>
      <c r="C106" s="300"/>
      <c r="D106" s="300"/>
      <c r="E106" s="300"/>
      <c r="F106" s="300"/>
      <c r="G106" s="300"/>
      <c r="H106" s="300"/>
      <c r="I106" s="300"/>
      <c r="J106" s="300"/>
      <c r="K106" s="300"/>
      <c r="L106" s="300"/>
      <c r="M106" s="300"/>
      <c r="N106" s="300"/>
      <c r="P106" s="296"/>
      <c r="R106" s="353">
        <f t="shared" si="10"/>
        <v>0</v>
      </c>
    </row>
    <row r="107" spans="2:18" x14ac:dyDescent="0.25">
      <c r="B107" s="354" t="str">
        <f>'Income Statement'!B150</f>
        <v xml:space="preserve">Partner Contributions: </v>
      </c>
      <c r="C107" s="300"/>
      <c r="D107" s="300"/>
      <c r="E107" s="300"/>
      <c r="F107" s="300"/>
      <c r="G107" s="300"/>
      <c r="H107" s="300"/>
      <c r="I107" s="300"/>
      <c r="J107" s="300"/>
      <c r="K107" s="300"/>
      <c r="L107" s="300"/>
      <c r="M107" s="300"/>
      <c r="N107" s="300"/>
      <c r="P107" s="296"/>
      <c r="R107" s="353">
        <f t="shared" si="10"/>
        <v>0</v>
      </c>
    </row>
    <row r="108" spans="2:18" x14ac:dyDescent="0.25">
      <c r="B108" s="354" t="str">
        <f>'Income Statement'!B151</f>
        <v>Deposits from Cash on Hand</v>
      </c>
      <c r="C108" s="300"/>
      <c r="D108" s="300"/>
      <c r="E108" s="300"/>
      <c r="F108" s="300"/>
      <c r="G108" s="300"/>
      <c r="H108" s="300"/>
      <c r="I108" s="300"/>
      <c r="J108" s="300"/>
      <c r="K108" s="300"/>
      <c r="L108" s="300"/>
      <c r="M108" s="300"/>
      <c r="N108" s="300"/>
      <c r="P108" s="296"/>
      <c r="R108" s="353">
        <f t="shared" si="10"/>
        <v>0</v>
      </c>
    </row>
    <row r="109" spans="2:18" x14ac:dyDescent="0.25">
      <c r="B109" s="354" t="str">
        <f>'Income Statement'!B152</f>
        <v>[Insert New Non-Income Deposits Here]</v>
      </c>
      <c r="C109" s="300"/>
      <c r="D109" s="300"/>
      <c r="E109" s="300"/>
      <c r="F109" s="300"/>
      <c r="G109" s="300"/>
      <c r="H109" s="300"/>
      <c r="I109" s="300"/>
      <c r="J109" s="300"/>
      <c r="K109" s="300"/>
      <c r="L109" s="300"/>
      <c r="M109" s="300"/>
      <c r="N109" s="300"/>
      <c r="P109" s="296"/>
      <c r="R109" s="353">
        <f t="shared" si="10"/>
        <v>0</v>
      </c>
    </row>
    <row r="110" spans="2:18" x14ac:dyDescent="0.25">
      <c r="B110" s="354" t="str">
        <f>'Income Statement'!B153</f>
        <v>[Insert New Non-Income Deposits Here]</v>
      </c>
      <c r="C110" s="300"/>
      <c r="D110" s="300"/>
      <c r="E110" s="300"/>
      <c r="F110" s="300"/>
      <c r="G110" s="300"/>
      <c r="H110" s="300"/>
      <c r="I110" s="300"/>
      <c r="J110" s="300"/>
      <c r="K110" s="300"/>
      <c r="L110" s="300"/>
      <c r="M110" s="300"/>
      <c r="N110" s="300"/>
      <c r="P110" s="296"/>
      <c r="R110" s="353">
        <f t="shared" si="10"/>
        <v>0</v>
      </c>
    </row>
    <row r="111" spans="2:18" x14ac:dyDescent="0.25">
      <c r="B111" s="354" t="str">
        <f>'Income Statement'!B154</f>
        <v>[Insert New Non-Income Deposits Here]</v>
      </c>
      <c r="C111" s="300"/>
      <c r="D111" s="300"/>
      <c r="E111" s="300"/>
      <c r="F111" s="300"/>
      <c r="G111" s="300"/>
      <c r="H111" s="300"/>
      <c r="I111" s="300"/>
      <c r="J111" s="300"/>
      <c r="K111" s="300"/>
      <c r="L111" s="300"/>
      <c r="M111" s="300"/>
      <c r="N111" s="300"/>
      <c r="P111" s="296"/>
      <c r="R111" s="353">
        <f t="shared" si="10"/>
        <v>0</v>
      </c>
    </row>
    <row r="112" spans="2:18" x14ac:dyDescent="0.25">
      <c r="D112" s="298"/>
      <c r="E112" s="298"/>
      <c r="F112" s="298"/>
      <c r="G112" s="298"/>
      <c r="H112" s="298"/>
      <c r="I112" s="298"/>
      <c r="J112" s="298"/>
      <c r="K112" s="298"/>
      <c r="L112" s="298"/>
      <c r="M112" s="298"/>
      <c r="N112" s="298"/>
      <c r="P112" s="298"/>
      <c r="R112" s="298"/>
    </row>
    <row r="113" spans="2:18" s="332" customFormat="1" x14ac:dyDescent="0.25">
      <c r="B113" s="355" t="str">
        <f>'Income Statement'!B156</f>
        <v>NON-EXPENSE WITHDRAWALS:</v>
      </c>
      <c r="C113" s="356">
        <f>SUM(C114:C136)</f>
        <v>0</v>
      </c>
      <c r="D113" s="356">
        <f t="shared" ref="D113:N113" si="11">SUM(D114:D136)</f>
        <v>0</v>
      </c>
      <c r="E113" s="356">
        <f t="shared" si="11"/>
        <v>0</v>
      </c>
      <c r="F113" s="356">
        <f t="shared" si="11"/>
        <v>0</v>
      </c>
      <c r="G113" s="356">
        <f t="shared" si="11"/>
        <v>0</v>
      </c>
      <c r="H113" s="356">
        <f t="shared" si="11"/>
        <v>0</v>
      </c>
      <c r="I113" s="356">
        <f t="shared" si="11"/>
        <v>0</v>
      </c>
      <c r="J113" s="356">
        <f t="shared" si="11"/>
        <v>0</v>
      </c>
      <c r="K113" s="356">
        <f t="shared" si="11"/>
        <v>0</v>
      </c>
      <c r="L113" s="356">
        <f t="shared" si="11"/>
        <v>0</v>
      </c>
      <c r="M113" s="356">
        <f t="shared" si="11"/>
        <v>0</v>
      </c>
      <c r="N113" s="356">
        <f t="shared" si="11"/>
        <v>0</v>
      </c>
      <c r="P113" s="343">
        <f>SUM(P114:P136)</f>
        <v>0</v>
      </c>
      <c r="R113" s="356">
        <f>SUM(R114:R136)</f>
        <v>0</v>
      </c>
    </row>
    <row r="114" spans="2:18" x14ac:dyDescent="0.25">
      <c r="B114" s="357" t="str">
        <f>'Income Statement'!B157</f>
        <v>Transfers to [Bank Name, Acct Type, Last 4 Digits of Acct #]</v>
      </c>
      <c r="C114" s="301"/>
      <c r="D114" s="301"/>
      <c r="E114" s="301"/>
      <c r="F114" s="301"/>
      <c r="G114" s="301"/>
      <c r="H114" s="301"/>
      <c r="I114" s="301"/>
      <c r="J114" s="301"/>
      <c r="K114" s="301"/>
      <c r="L114" s="301"/>
      <c r="M114" s="301"/>
      <c r="N114" s="301"/>
      <c r="P114" s="296"/>
      <c r="R114" s="358">
        <f>SUM(C114:P114)</f>
        <v>0</v>
      </c>
    </row>
    <row r="115" spans="2:18" x14ac:dyDescent="0.25">
      <c r="B115" s="357" t="str">
        <f>'Income Statement'!B158</f>
        <v>Transfers to [Bank Name, Acct Type, Last 4 Digits of Acct #]</v>
      </c>
      <c r="C115" s="301"/>
      <c r="D115" s="301"/>
      <c r="E115" s="301"/>
      <c r="F115" s="301"/>
      <c r="G115" s="301"/>
      <c r="H115" s="301"/>
      <c r="I115" s="301"/>
      <c r="J115" s="301"/>
      <c r="K115" s="301"/>
      <c r="L115" s="301"/>
      <c r="M115" s="301"/>
      <c r="N115" s="301"/>
      <c r="P115" s="296"/>
      <c r="R115" s="358">
        <f t="shared" ref="R115:R136" si="12">SUM(C115:P115)</f>
        <v>0</v>
      </c>
    </row>
    <row r="116" spans="2:18" x14ac:dyDescent="0.25">
      <c r="B116" s="357" t="str">
        <f>'Income Statement'!B159</f>
        <v>Transfers to [Bank Name, Acct Type, Last 4 Digits of Acct #]</v>
      </c>
      <c r="C116" s="301"/>
      <c r="D116" s="301"/>
      <c r="E116" s="301"/>
      <c r="F116" s="301"/>
      <c r="G116" s="301"/>
      <c r="H116" s="301"/>
      <c r="I116" s="301"/>
      <c r="J116" s="301"/>
      <c r="K116" s="301"/>
      <c r="L116" s="301"/>
      <c r="M116" s="301"/>
      <c r="N116" s="301"/>
      <c r="P116" s="296"/>
      <c r="R116" s="358">
        <f t="shared" si="12"/>
        <v>0</v>
      </c>
    </row>
    <row r="117" spans="2:18" x14ac:dyDescent="0.25">
      <c r="B117" s="357" t="str">
        <f>'Income Statement'!B160</f>
        <v>Fixed Asset Purchases (List out below)</v>
      </c>
      <c r="C117" s="301"/>
      <c r="D117" s="301"/>
      <c r="E117" s="301"/>
      <c r="F117" s="301"/>
      <c r="G117" s="301"/>
      <c r="H117" s="301"/>
      <c r="I117" s="301"/>
      <c r="J117" s="301"/>
      <c r="K117" s="301"/>
      <c r="L117" s="301"/>
      <c r="M117" s="301"/>
      <c r="N117" s="301"/>
      <c r="P117" s="296"/>
      <c r="R117" s="358">
        <f t="shared" si="12"/>
        <v>0</v>
      </c>
    </row>
    <row r="118" spans="2:18" x14ac:dyDescent="0.25">
      <c r="B118" s="357" t="str">
        <f>'Income Statement'!B161</f>
        <v>[Credit Card Name, Acct Type, Last 4 Digits of Acct #] Payments</v>
      </c>
      <c r="C118" s="301"/>
      <c r="D118" s="301"/>
      <c r="E118" s="301"/>
      <c r="F118" s="301"/>
      <c r="G118" s="301"/>
      <c r="H118" s="301"/>
      <c r="I118" s="301"/>
      <c r="J118" s="301"/>
      <c r="K118" s="301"/>
      <c r="L118" s="301"/>
      <c r="M118" s="301"/>
      <c r="N118" s="301"/>
      <c r="P118" s="296"/>
      <c r="R118" s="358">
        <f t="shared" si="12"/>
        <v>0</v>
      </c>
    </row>
    <row r="119" spans="2:18" x14ac:dyDescent="0.25">
      <c r="B119" s="357" t="str">
        <f>'Income Statement'!B162</f>
        <v>[Credit Card Name, Acct Type, Last 4 Digits of Acct #] Payments</v>
      </c>
      <c r="C119" s="301"/>
      <c r="D119" s="301"/>
      <c r="E119" s="301"/>
      <c r="F119" s="301"/>
      <c r="G119" s="301"/>
      <c r="H119" s="301"/>
      <c r="I119" s="301"/>
      <c r="J119" s="301"/>
      <c r="K119" s="301"/>
      <c r="L119" s="301"/>
      <c r="M119" s="301"/>
      <c r="N119" s="301"/>
      <c r="P119" s="296"/>
      <c r="R119" s="358">
        <f t="shared" si="12"/>
        <v>0</v>
      </c>
    </row>
    <row r="120" spans="2:18" x14ac:dyDescent="0.25">
      <c r="B120" s="357" t="str">
        <f>'Income Statement'!B163</f>
        <v>[Credit Card Name, Acct Type, Last 4 Digits of Acct #] Payments</v>
      </c>
      <c r="C120" s="301"/>
      <c r="D120" s="301"/>
      <c r="E120" s="301"/>
      <c r="F120" s="301"/>
      <c r="G120" s="301"/>
      <c r="H120" s="301"/>
      <c r="I120" s="301"/>
      <c r="J120" s="301"/>
      <c r="K120" s="301"/>
      <c r="L120" s="301"/>
      <c r="M120" s="301"/>
      <c r="N120" s="301"/>
      <c r="P120" s="296"/>
      <c r="R120" s="358">
        <f t="shared" si="12"/>
        <v>0</v>
      </c>
    </row>
    <row r="121" spans="2:18" x14ac:dyDescent="0.25">
      <c r="B121" s="357" t="str">
        <f>'Income Statement'!B164</f>
        <v>[Loan Provider, Acct Type, Last 4 Digits of Acct #] Payments</v>
      </c>
      <c r="C121" s="301"/>
      <c r="D121" s="301"/>
      <c r="E121" s="301"/>
      <c r="F121" s="301"/>
      <c r="G121" s="301"/>
      <c r="H121" s="301"/>
      <c r="I121" s="301"/>
      <c r="J121" s="301"/>
      <c r="K121" s="301"/>
      <c r="L121" s="301"/>
      <c r="M121" s="301"/>
      <c r="N121" s="301"/>
      <c r="P121" s="296"/>
      <c r="R121" s="358">
        <f t="shared" si="12"/>
        <v>0</v>
      </c>
    </row>
    <row r="122" spans="2:18" x14ac:dyDescent="0.25">
      <c r="B122" s="357" t="str">
        <f>'Income Statement'!B165</f>
        <v>[Loan Provider, Acct Type, Last 4 Digits of Acct #] Payments</v>
      </c>
      <c r="C122" s="301"/>
      <c r="D122" s="301"/>
      <c r="E122" s="301"/>
      <c r="F122" s="301"/>
      <c r="G122" s="301"/>
      <c r="H122" s="301"/>
      <c r="I122" s="301"/>
      <c r="J122" s="301"/>
      <c r="K122" s="301"/>
      <c r="L122" s="301"/>
      <c r="M122" s="301"/>
      <c r="N122" s="301"/>
      <c r="P122" s="296"/>
      <c r="R122" s="358">
        <f t="shared" si="12"/>
        <v>0</v>
      </c>
    </row>
    <row r="123" spans="2:18" x14ac:dyDescent="0.25">
      <c r="B123" s="357" t="str">
        <f>'Income Statement'!B166</f>
        <v>[Loan Provider, Acct Type, Last 4 Digits of Acct #] Payments</v>
      </c>
      <c r="C123" s="299"/>
      <c r="D123" s="299"/>
      <c r="E123" s="299"/>
      <c r="F123" s="299"/>
      <c r="G123" s="299"/>
      <c r="H123" s="299"/>
      <c r="I123" s="299"/>
      <c r="J123" s="299"/>
      <c r="K123" s="299"/>
      <c r="L123" s="299"/>
      <c r="M123" s="299"/>
      <c r="N123" s="299"/>
      <c r="P123" s="296"/>
      <c r="R123" s="358">
        <f t="shared" si="12"/>
        <v>0</v>
      </c>
    </row>
    <row r="124" spans="2:18" x14ac:dyDescent="0.25">
      <c r="B124" s="357" t="str">
        <f>'Income Statement'!B167</f>
        <v>Loans from Partner:  Repayments</v>
      </c>
      <c r="C124" s="301"/>
      <c r="D124" s="301"/>
      <c r="E124" s="301"/>
      <c r="F124" s="301"/>
      <c r="G124" s="301"/>
      <c r="H124" s="301"/>
      <c r="I124" s="301"/>
      <c r="J124" s="301"/>
      <c r="K124" s="301"/>
      <c r="L124" s="301"/>
      <c r="M124" s="301"/>
      <c r="N124" s="301"/>
      <c r="P124" s="296"/>
      <c r="R124" s="358">
        <f t="shared" si="12"/>
        <v>0</v>
      </c>
    </row>
    <row r="125" spans="2:18" x14ac:dyDescent="0.25">
      <c r="B125" s="357" t="str">
        <f>'Income Statement'!B168</f>
        <v>Loans from Partner:  Repayments</v>
      </c>
      <c r="C125" s="301"/>
      <c r="D125" s="301"/>
      <c r="E125" s="301"/>
      <c r="F125" s="301"/>
      <c r="G125" s="301"/>
      <c r="H125" s="301"/>
      <c r="I125" s="301"/>
      <c r="J125" s="301"/>
      <c r="K125" s="301"/>
      <c r="L125" s="301"/>
      <c r="M125" s="301"/>
      <c r="N125" s="301"/>
      <c r="P125" s="296"/>
      <c r="R125" s="358">
        <f t="shared" si="12"/>
        <v>0</v>
      </c>
    </row>
    <row r="126" spans="2:18" x14ac:dyDescent="0.25">
      <c r="B126" s="357" t="str">
        <f>'Income Statement'!B169</f>
        <v>Loans from Partner:  Repayments</v>
      </c>
      <c r="C126" s="301"/>
      <c r="D126" s="301"/>
      <c r="E126" s="301"/>
      <c r="F126" s="301"/>
      <c r="G126" s="301"/>
      <c r="H126" s="301"/>
      <c r="I126" s="301"/>
      <c r="J126" s="301"/>
      <c r="K126" s="301"/>
      <c r="L126" s="301"/>
      <c r="M126" s="301"/>
      <c r="N126" s="301"/>
      <c r="P126" s="296"/>
      <c r="R126" s="358">
        <f t="shared" si="12"/>
        <v>0</v>
      </c>
    </row>
    <row r="127" spans="2:18" x14ac:dyDescent="0.25">
      <c r="B127" s="357" t="str">
        <f>'Income Statement'!B170</f>
        <v xml:space="preserve">Loans to Partner: </v>
      </c>
      <c r="C127" s="301"/>
      <c r="D127" s="301"/>
      <c r="E127" s="301"/>
      <c r="F127" s="301"/>
      <c r="G127" s="301"/>
      <c r="H127" s="301"/>
      <c r="I127" s="301"/>
      <c r="J127" s="301"/>
      <c r="K127" s="301"/>
      <c r="L127" s="301"/>
      <c r="M127" s="301"/>
      <c r="N127" s="301"/>
      <c r="P127" s="296"/>
      <c r="R127" s="358">
        <f t="shared" si="12"/>
        <v>0</v>
      </c>
    </row>
    <row r="128" spans="2:18" x14ac:dyDescent="0.25">
      <c r="B128" s="357" t="str">
        <f>'Income Statement'!B171</f>
        <v xml:space="preserve">Loans to Partner: </v>
      </c>
      <c r="C128" s="301"/>
      <c r="D128" s="301"/>
      <c r="E128" s="301"/>
      <c r="F128" s="301"/>
      <c r="G128" s="301"/>
      <c r="H128" s="301"/>
      <c r="I128" s="301"/>
      <c r="J128" s="301"/>
      <c r="K128" s="301"/>
      <c r="L128" s="301"/>
      <c r="M128" s="301"/>
      <c r="N128" s="301"/>
      <c r="P128" s="296"/>
      <c r="R128" s="358">
        <f t="shared" si="12"/>
        <v>0</v>
      </c>
    </row>
    <row r="129" spans="2:18" x14ac:dyDescent="0.25">
      <c r="B129" s="357" t="str">
        <f>'Income Statement'!B172</f>
        <v xml:space="preserve">Loans to Partner: </v>
      </c>
      <c r="C129" s="301"/>
      <c r="D129" s="301"/>
      <c r="E129" s="301"/>
      <c r="F129" s="301"/>
      <c r="G129" s="301"/>
      <c r="H129" s="301"/>
      <c r="I129" s="301"/>
      <c r="J129" s="301"/>
      <c r="K129" s="301"/>
      <c r="L129" s="301"/>
      <c r="M129" s="301"/>
      <c r="N129" s="301"/>
      <c r="P129" s="296"/>
      <c r="R129" s="358">
        <f t="shared" si="12"/>
        <v>0</v>
      </c>
    </row>
    <row r="130" spans="2:18" x14ac:dyDescent="0.25">
      <c r="B130" s="357" t="str">
        <f>'Income Statement'!B173</f>
        <v xml:space="preserve">Partner Distributions: </v>
      </c>
      <c r="C130" s="301"/>
      <c r="D130" s="301"/>
      <c r="E130" s="301"/>
      <c r="F130" s="301"/>
      <c r="G130" s="301"/>
      <c r="H130" s="301"/>
      <c r="I130" s="301"/>
      <c r="J130" s="301"/>
      <c r="K130" s="301"/>
      <c r="L130" s="301"/>
      <c r="M130" s="301"/>
      <c r="N130" s="301"/>
      <c r="P130" s="296"/>
      <c r="R130" s="358">
        <f t="shared" si="12"/>
        <v>0</v>
      </c>
    </row>
    <row r="131" spans="2:18" x14ac:dyDescent="0.25">
      <c r="B131" s="357" t="str">
        <f>'Income Statement'!B174</f>
        <v xml:space="preserve">Partner Distributions: </v>
      </c>
      <c r="C131" s="301"/>
      <c r="D131" s="301"/>
      <c r="E131" s="301"/>
      <c r="F131" s="301"/>
      <c r="G131" s="301"/>
      <c r="H131" s="301"/>
      <c r="I131" s="301"/>
      <c r="J131" s="301"/>
      <c r="K131" s="301"/>
      <c r="L131" s="301"/>
      <c r="M131" s="301"/>
      <c r="N131" s="301"/>
      <c r="P131" s="296"/>
      <c r="R131" s="358">
        <f t="shared" si="12"/>
        <v>0</v>
      </c>
    </row>
    <row r="132" spans="2:18" x14ac:dyDescent="0.25">
      <c r="B132" s="357" t="str">
        <f>'Income Statement'!B175</f>
        <v xml:space="preserve">Partner Distributions: </v>
      </c>
      <c r="C132" s="301"/>
      <c r="D132" s="301"/>
      <c r="E132" s="301"/>
      <c r="F132" s="301"/>
      <c r="G132" s="301"/>
      <c r="H132" s="301"/>
      <c r="I132" s="301"/>
      <c r="J132" s="301"/>
      <c r="K132" s="301"/>
      <c r="L132" s="301"/>
      <c r="M132" s="301"/>
      <c r="N132" s="301"/>
      <c r="P132" s="296"/>
      <c r="R132" s="358">
        <f t="shared" si="12"/>
        <v>0</v>
      </c>
    </row>
    <row r="133" spans="2:18" x14ac:dyDescent="0.25">
      <c r="B133" s="357" t="str">
        <f>'Income Statement'!B176</f>
        <v>Withdrawals to Cash on Hand</v>
      </c>
      <c r="C133" s="301"/>
      <c r="D133" s="301"/>
      <c r="E133" s="301"/>
      <c r="F133" s="301"/>
      <c r="G133" s="301"/>
      <c r="H133" s="301"/>
      <c r="I133" s="301"/>
      <c r="J133" s="301"/>
      <c r="K133" s="301"/>
      <c r="L133" s="301"/>
      <c r="M133" s="301"/>
      <c r="N133" s="301"/>
      <c r="P133" s="296"/>
      <c r="R133" s="358">
        <f t="shared" si="12"/>
        <v>0</v>
      </c>
    </row>
    <row r="134" spans="2:18" x14ac:dyDescent="0.25">
      <c r="B134" s="357" t="str">
        <f>'Income Statement'!B177</f>
        <v>[Insert New Non-Expense Withdrawals Here]</v>
      </c>
      <c r="C134" s="301"/>
      <c r="D134" s="301"/>
      <c r="E134" s="301"/>
      <c r="F134" s="301"/>
      <c r="G134" s="301"/>
      <c r="H134" s="301"/>
      <c r="I134" s="301"/>
      <c r="J134" s="301"/>
      <c r="K134" s="301"/>
      <c r="L134" s="301"/>
      <c r="M134" s="301"/>
      <c r="N134" s="301"/>
      <c r="P134" s="296"/>
      <c r="R134" s="358">
        <f t="shared" si="12"/>
        <v>0</v>
      </c>
    </row>
    <row r="135" spans="2:18" x14ac:dyDescent="0.25">
      <c r="B135" s="357" t="str">
        <f>'Income Statement'!B178</f>
        <v>[Insert New Non-Expense Withdrawals Here]</v>
      </c>
      <c r="C135" s="301"/>
      <c r="D135" s="301"/>
      <c r="E135" s="301"/>
      <c r="F135" s="301"/>
      <c r="G135" s="301"/>
      <c r="H135" s="301"/>
      <c r="I135" s="301"/>
      <c r="J135" s="301"/>
      <c r="K135" s="301"/>
      <c r="L135" s="301"/>
      <c r="M135" s="301"/>
      <c r="N135" s="301"/>
      <c r="P135" s="296"/>
      <c r="R135" s="358">
        <f t="shared" si="12"/>
        <v>0</v>
      </c>
    </row>
    <row r="136" spans="2:18" x14ac:dyDescent="0.25">
      <c r="B136" s="357" t="str">
        <f>'Income Statement'!B179</f>
        <v>[Insert New Non-Expense Withdrawals Here]</v>
      </c>
      <c r="C136" s="301"/>
      <c r="D136" s="301"/>
      <c r="E136" s="301"/>
      <c r="F136" s="301"/>
      <c r="G136" s="301"/>
      <c r="H136" s="301"/>
      <c r="I136" s="301"/>
      <c r="J136" s="301"/>
      <c r="K136" s="301"/>
      <c r="L136" s="301"/>
      <c r="M136" s="301"/>
      <c r="N136" s="301"/>
      <c r="P136" s="296"/>
      <c r="R136" s="358">
        <f t="shared" si="12"/>
        <v>0</v>
      </c>
    </row>
    <row r="137" spans="2:18" ht="15.75" thickBot="1" x14ac:dyDescent="0.3">
      <c r="B137" s="298"/>
      <c r="C137" s="298"/>
      <c r="D137" s="298"/>
      <c r="E137" s="298"/>
      <c r="F137" s="298"/>
      <c r="G137" s="298"/>
      <c r="H137" s="298"/>
      <c r="I137" s="298"/>
      <c r="J137" s="298"/>
      <c r="K137" s="298"/>
      <c r="L137" s="298"/>
      <c r="M137" s="298"/>
      <c r="N137" s="298"/>
      <c r="P137" s="298"/>
      <c r="R137" s="298"/>
    </row>
    <row r="138" spans="2:18" s="332" customFormat="1" ht="15.75" thickBot="1" x14ac:dyDescent="0.3">
      <c r="B138" s="335" t="s">
        <v>145</v>
      </c>
      <c r="C138" s="359">
        <f>+C11-C13+C24+C32-C91+C113</f>
        <v>0</v>
      </c>
      <c r="D138" s="359">
        <f t="shared" ref="D138:M138" si="13">+D11-D13+D24+D32-D91+D113</f>
        <v>0</v>
      </c>
      <c r="E138" s="359">
        <f t="shared" si="13"/>
        <v>0</v>
      </c>
      <c r="F138" s="359">
        <f t="shared" si="13"/>
        <v>0</v>
      </c>
      <c r="G138" s="359">
        <f t="shared" si="13"/>
        <v>0</v>
      </c>
      <c r="H138" s="359">
        <f t="shared" si="13"/>
        <v>0</v>
      </c>
      <c r="I138" s="359">
        <f t="shared" si="13"/>
        <v>0</v>
      </c>
      <c r="J138" s="359">
        <f t="shared" si="13"/>
        <v>0</v>
      </c>
      <c r="K138" s="359">
        <f t="shared" si="13"/>
        <v>0</v>
      </c>
      <c r="L138" s="359">
        <f t="shared" si="13"/>
        <v>0</v>
      </c>
      <c r="M138" s="359">
        <f t="shared" si="13"/>
        <v>0</v>
      </c>
      <c r="N138" s="359">
        <f>+N11-N13+N24+N32-N91+N113</f>
        <v>0</v>
      </c>
      <c r="P138" s="360">
        <f>+P13-P24-P32+P91-P113</f>
        <v>0</v>
      </c>
      <c r="R138" s="361"/>
    </row>
    <row r="139" spans="2:18" ht="15.75" thickBot="1" x14ac:dyDescent="0.3">
      <c r="B139" s="293" t="s">
        <v>231</v>
      </c>
      <c r="C139" s="303"/>
      <c r="D139" s="303"/>
      <c r="E139" s="303"/>
      <c r="F139" s="303"/>
      <c r="G139" s="303"/>
      <c r="H139" s="303"/>
      <c r="I139" s="303"/>
      <c r="J139" s="303"/>
      <c r="K139" s="303"/>
      <c r="L139" s="303"/>
      <c r="M139" s="303"/>
      <c r="N139" s="303"/>
      <c r="P139" s="302"/>
      <c r="R139" s="304"/>
    </row>
    <row r="140" spans="2:18" ht="15.75" thickBot="1" x14ac:dyDescent="0.3">
      <c r="B140" s="293" t="s">
        <v>167</v>
      </c>
      <c r="C140" s="305"/>
      <c r="D140" s="305"/>
      <c r="E140" s="305"/>
      <c r="F140" s="305"/>
      <c r="G140" s="305"/>
      <c r="H140" s="305"/>
      <c r="I140" s="305"/>
      <c r="J140" s="305"/>
      <c r="K140" s="305"/>
      <c r="L140" s="305"/>
      <c r="M140" s="305"/>
      <c r="N140" s="305"/>
      <c r="P140" s="302"/>
      <c r="R140" s="304"/>
    </row>
    <row r="141" spans="2:18" s="364" customFormat="1" x14ac:dyDescent="0.25">
      <c r="B141" s="362" t="s">
        <v>146</v>
      </c>
      <c r="C141" s="367">
        <f>C138-C139</f>
        <v>0</v>
      </c>
      <c r="D141" s="367">
        <f t="shared" ref="D141:N141" si="14">D138-D139</f>
        <v>0</v>
      </c>
      <c r="E141" s="367">
        <f t="shared" si="14"/>
        <v>0</v>
      </c>
      <c r="F141" s="367">
        <f t="shared" si="14"/>
        <v>0</v>
      </c>
      <c r="G141" s="367">
        <f t="shared" si="14"/>
        <v>0</v>
      </c>
      <c r="H141" s="367">
        <f t="shared" si="14"/>
        <v>0</v>
      </c>
      <c r="I141" s="367">
        <f t="shared" si="14"/>
        <v>0</v>
      </c>
      <c r="J141" s="367">
        <f t="shared" si="14"/>
        <v>0</v>
      </c>
      <c r="K141" s="367">
        <f t="shared" si="14"/>
        <v>0</v>
      </c>
      <c r="L141" s="367">
        <f t="shared" si="14"/>
        <v>0</v>
      </c>
      <c r="M141" s="367">
        <f t="shared" si="14"/>
        <v>0</v>
      </c>
      <c r="N141" s="367">
        <f t="shared" si="14"/>
        <v>0</v>
      </c>
      <c r="P141" s="366"/>
      <c r="R141" s="366"/>
    </row>
    <row r="142" spans="2:18" s="307" customFormat="1" x14ac:dyDescent="0.25">
      <c r="B142" s="306" t="s">
        <v>359</v>
      </c>
      <c r="C142" s="306"/>
      <c r="D142" s="306"/>
      <c r="E142" s="306"/>
      <c r="F142" s="306"/>
      <c r="G142" s="306"/>
      <c r="H142" s="306"/>
      <c r="I142" s="306"/>
      <c r="J142" s="306"/>
      <c r="K142" s="306"/>
      <c r="L142" s="306"/>
      <c r="M142" s="306"/>
      <c r="N142" s="306"/>
      <c r="P142" s="306"/>
      <c r="R142" s="306"/>
    </row>
    <row r="143" spans="2:18" x14ac:dyDescent="0.25">
      <c r="B143" s="292"/>
      <c r="C143" s="308"/>
      <c r="D143" s="308"/>
      <c r="E143" s="308"/>
      <c r="F143" s="308"/>
      <c r="G143" s="308"/>
      <c r="H143" s="308"/>
      <c r="I143" s="308"/>
      <c r="J143" s="308"/>
      <c r="K143" s="308"/>
      <c r="L143" s="308"/>
      <c r="M143" s="308"/>
      <c r="N143" s="308"/>
      <c r="P143" s="308"/>
      <c r="R143" s="308"/>
    </row>
    <row r="144" spans="2:18" x14ac:dyDescent="0.25">
      <c r="C144" s="443" t="s">
        <v>147</v>
      </c>
      <c r="D144" s="443"/>
      <c r="E144" s="443"/>
      <c r="F144" s="443"/>
      <c r="G144" s="443"/>
      <c r="H144" s="309"/>
      <c r="J144" s="443" t="s">
        <v>148</v>
      </c>
      <c r="K144" s="443"/>
      <c r="L144" s="443"/>
      <c r="M144" s="443"/>
      <c r="N144" s="443"/>
    </row>
    <row r="145" spans="2:14" ht="14.45" customHeight="1" x14ac:dyDescent="0.25">
      <c r="C145" s="441" t="s">
        <v>149</v>
      </c>
      <c r="D145" s="441" t="s">
        <v>232</v>
      </c>
      <c r="E145" s="441" t="s">
        <v>238</v>
      </c>
      <c r="F145" s="441"/>
      <c r="G145" s="441"/>
      <c r="H145" s="309"/>
      <c r="J145" s="441" t="s">
        <v>150</v>
      </c>
      <c r="K145" s="441" t="s">
        <v>151</v>
      </c>
      <c r="L145" s="441" t="s">
        <v>152</v>
      </c>
      <c r="M145" s="441"/>
      <c r="N145" s="441" t="s">
        <v>153</v>
      </c>
    </row>
    <row r="146" spans="2:14" x14ac:dyDescent="0.25">
      <c r="C146" s="442"/>
      <c r="D146" s="442"/>
      <c r="E146" s="442"/>
      <c r="F146" s="442"/>
      <c r="G146" s="442"/>
      <c r="H146" s="309"/>
      <c r="J146" s="442"/>
      <c r="K146" s="442"/>
      <c r="L146" s="442"/>
      <c r="M146" s="442"/>
      <c r="N146" s="442"/>
    </row>
    <row r="147" spans="2:14" x14ac:dyDescent="0.25">
      <c r="B147" s="310" t="s">
        <v>154</v>
      </c>
      <c r="C147" s="311"/>
      <c r="D147" s="312"/>
      <c r="E147" s="445"/>
      <c r="F147" s="446"/>
      <c r="G147" s="447"/>
      <c r="H147" s="309"/>
      <c r="I147" s="310" t="s">
        <v>154</v>
      </c>
      <c r="J147" s="311"/>
      <c r="K147" s="312"/>
      <c r="L147" s="448"/>
      <c r="M147" s="448"/>
      <c r="N147" s="313">
        <f>+K147</f>
        <v>0</v>
      </c>
    </row>
    <row r="148" spans="2:14" x14ac:dyDescent="0.25">
      <c r="B148" s="310" t="s">
        <v>155</v>
      </c>
      <c r="C148" s="311"/>
      <c r="D148" s="312"/>
      <c r="E148" s="445"/>
      <c r="F148" s="446"/>
      <c r="G148" s="447"/>
      <c r="H148" s="309"/>
      <c r="I148" s="310" t="s">
        <v>155</v>
      </c>
      <c r="J148" s="311"/>
      <c r="K148" s="312"/>
      <c r="L148" s="448"/>
      <c r="M148" s="448"/>
      <c r="N148" s="313">
        <f>+N147+K148</f>
        <v>0</v>
      </c>
    </row>
    <row r="149" spans="2:14" x14ac:dyDescent="0.25">
      <c r="B149" s="310" t="s">
        <v>156</v>
      </c>
      <c r="C149" s="311"/>
      <c r="D149" s="312"/>
      <c r="E149" s="445"/>
      <c r="F149" s="446"/>
      <c r="G149" s="447"/>
      <c r="H149" s="309"/>
      <c r="I149" s="310" t="s">
        <v>156</v>
      </c>
      <c r="J149" s="311"/>
      <c r="K149" s="312"/>
      <c r="L149" s="448"/>
      <c r="M149" s="448"/>
      <c r="N149" s="313">
        <f t="shared" ref="N149:N156" si="15">+N148+K149</f>
        <v>0</v>
      </c>
    </row>
    <row r="150" spans="2:14" x14ac:dyDescent="0.25">
      <c r="B150" s="310" t="s">
        <v>157</v>
      </c>
      <c r="C150" s="311"/>
      <c r="D150" s="312"/>
      <c r="E150" s="445"/>
      <c r="F150" s="446"/>
      <c r="G150" s="447"/>
      <c r="H150" s="309"/>
      <c r="I150" s="310" t="s">
        <v>157</v>
      </c>
      <c r="J150" s="311"/>
      <c r="K150" s="312"/>
      <c r="L150" s="448"/>
      <c r="M150" s="448"/>
      <c r="N150" s="313">
        <f t="shared" si="15"/>
        <v>0</v>
      </c>
    </row>
    <row r="151" spans="2:14" x14ac:dyDescent="0.25">
      <c r="B151" s="310" t="s">
        <v>158</v>
      </c>
      <c r="C151" s="311"/>
      <c r="D151" s="312"/>
      <c r="E151" s="445"/>
      <c r="F151" s="446"/>
      <c r="G151" s="447"/>
      <c r="H151" s="309"/>
      <c r="I151" s="310" t="s">
        <v>158</v>
      </c>
      <c r="J151" s="311"/>
      <c r="K151" s="312"/>
      <c r="L151" s="448"/>
      <c r="M151" s="448"/>
      <c r="N151" s="313">
        <f t="shared" si="15"/>
        <v>0</v>
      </c>
    </row>
    <row r="152" spans="2:14" x14ac:dyDescent="0.25">
      <c r="B152" s="310" t="s">
        <v>159</v>
      </c>
      <c r="C152" s="311"/>
      <c r="D152" s="312"/>
      <c r="E152" s="445"/>
      <c r="F152" s="446"/>
      <c r="G152" s="447"/>
      <c r="H152" s="309"/>
      <c r="I152" s="310" t="s">
        <v>159</v>
      </c>
      <c r="J152" s="311"/>
      <c r="K152" s="312"/>
      <c r="L152" s="448"/>
      <c r="M152" s="448"/>
      <c r="N152" s="313">
        <f t="shared" si="15"/>
        <v>0</v>
      </c>
    </row>
    <row r="153" spans="2:14" x14ac:dyDescent="0.25">
      <c r="B153" s="310" t="s">
        <v>160</v>
      </c>
      <c r="C153" s="311"/>
      <c r="D153" s="312"/>
      <c r="E153" s="445"/>
      <c r="F153" s="446"/>
      <c r="G153" s="447"/>
      <c r="H153" s="309"/>
      <c r="I153" s="310" t="s">
        <v>160</v>
      </c>
      <c r="J153" s="311"/>
      <c r="K153" s="312"/>
      <c r="L153" s="448"/>
      <c r="M153" s="448"/>
      <c r="N153" s="313">
        <f t="shared" si="15"/>
        <v>0</v>
      </c>
    </row>
    <row r="154" spans="2:14" x14ac:dyDescent="0.25">
      <c r="B154" s="310" t="s">
        <v>161</v>
      </c>
      <c r="C154" s="311"/>
      <c r="D154" s="312"/>
      <c r="E154" s="445"/>
      <c r="F154" s="446"/>
      <c r="G154" s="447"/>
      <c r="H154" s="309"/>
      <c r="I154" s="310" t="s">
        <v>161</v>
      </c>
      <c r="J154" s="311"/>
      <c r="K154" s="312"/>
      <c r="L154" s="448"/>
      <c r="M154" s="448"/>
      <c r="N154" s="313">
        <f t="shared" si="15"/>
        <v>0</v>
      </c>
    </row>
    <row r="155" spans="2:14" x14ac:dyDescent="0.25">
      <c r="B155" s="310" t="s">
        <v>162</v>
      </c>
      <c r="C155" s="311"/>
      <c r="D155" s="312"/>
      <c r="E155" s="445"/>
      <c r="F155" s="446"/>
      <c r="G155" s="447"/>
      <c r="H155" s="309"/>
      <c r="I155" s="310" t="s">
        <v>162</v>
      </c>
      <c r="J155" s="311"/>
      <c r="K155" s="312"/>
      <c r="L155" s="448"/>
      <c r="M155" s="448"/>
      <c r="N155" s="313">
        <f t="shared" si="15"/>
        <v>0</v>
      </c>
    </row>
    <row r="156" spans="2:14" x14ac:dyDescent="0.25">
      <c r="B156" s="310" t="s">
        <v>163</v>
      </c>
      <c r="C156" s="311"/>
      <c r="D156" s="312"/>
      <c r="E156" s="445"/>
      <c r="F156" s="446"/>
      <c r="G156" s="447"/>
      <c r="H156" s="309"/>
      <c r="I156" s="310" t="s">
        <v>163</v>
      </c>
      <c r="J156" s="311"/>
      <c r="K156" s="312"/>
      <c r="L156" s="448"/>
      <c r="M156" s="448"/>
      <c r="N156" s="313">
        <f t="shared" si="15"/>
        <v>0</v>
      </c>
    </row>
    <row r="157" spans="2:14" x14ac:dyDescent="0.25">
      <c r="D157" s="298"/>
      <c r="H157" s="309"/>
    </row>
    <row r="158" spans="2:14" x14ac:dyDescent="0.25">
      <c r="D158" s="298"/>
      <c r="H158" s="309"/>
      <c r="I158" s="309"/>
      <c r="J158" s="309"/>
      <c r="K158" s="309"/>
      <c r="L158" s="309"/>
      <c r="M158" s="309"/>
    </row>
    <row r="159" spans="2:14" x14ac:dyDescent="0.25">
      <c r="H159" s="309"/>
      <c r="I159" s="309"/>
      <c r="J159" s="309"/>
      <c r="K159" s="309"/>
      <c r="L159" s="309"/>
      <c r="M159" s="309"/>
    </row>
    <row r="160" spans="2:14" x14ac:dyDescent="0.25">
      <c r="H160" s="309"/>
      <c r="I160" s="309"/>
      <c r="J160" s="309"/>
      <c r="K160" s="309"/>
      <c r="L160" s="309"/>
      <c r="M160" s="309"/>
    </row>
    <row r="161" spans="8:13" x14ac:dyDescent="0.25">
      <c r="H161" s="309"/>
      <c r="I161" s="309"/>
      <c r="J161" s="309"/>
      <c r="K161" s="309"/>
      <c r="L161" s="309"/>
      <c r="M161" s="309"/>
    </row>
    <row r="162" spans="8:13" x14ac:dyDescent="0.25">
      <c r="H162" s="309"/>
      <c r="I162" s="309"/>
      <c r="J162" s="309"/>
      <c r="K162" s="309"/>
      <c r="L162" s="309"/>
      <c r="M162" s="309"/>
    </row>
    <row r="163" spans="8:13" x14ac:dyDescent="0.25">
      <c r="H163" s="309"/>
      <c r="I163" s="309"/>
      <c r="J163" s="309"/>
      <c r="K163" s="309"/>
      <c r="L163" s="309"/>
      <c r="M163" s="309"/>
    </row>
    <row r="164" spans="8:13" x14ac:dyDescent="0.25">
      <c r="H164" s="309"/>
      <c r="I164" s="309"/>
      <c r="J164" s="309"/>
      <c r="K164" s="309"/>
      <c r="L164" s="309"/>
      <c r="M164" s="309"/>
    </row>
    <row r="165" spans="8:13" x14ac:dyDescent="0.25">
      <c r="H165" s="309"/>
      <c r="I165" s="309"/>
      <c r="J165" s="309"/>
      <c r="K165" s="309"/>
      <c r="L165" s="309"/>
      <c r="M165" s="309"/>
    </row>
    <row r="166" spans="8:13" x14ac:dyDescent="0.25">
      <c r="H166" s="309"/>
      <c r="I166" s="309"/>
      <c r="J166" s="309"/>
      <c r="K166" s="309"/>
      <c r="L166" s="309"/>
      <c r="M166" s="309"/>
    </row>
    <row r="167" spans="8:13" x14ac:dyDescent="0.25">
      <c r="H167" s="309"/>
      <c r="I167" s="309"/>
      <c r="J167" s="309"/>
      <c r="K167" s="309"/>
      <c r="L167" s="309"/>
      <c r="M167" s="309"/>
    </row>
    <row r="168" spans="8:13" x14ac:dyDescent="0.25">
      <c r="H168" s="309"/>
      <c r="I168" s="309"/>
      <c r="J168" s="309"/>
      <c r="K168" s="309"/>
      <c r="L168" s="309"/>
      <c r="M168" s="309"/>
    </row>
    <row r="169" spans="8:13" x14ac:dyDescent="0.25">
      <c r="H169" s="309"/>
      <c r="I169" s="309"/>
      <c r="J169" s="309"/>
      <c r="K169" s="309"/>
      <c r="L169" s="309"/>
      <c r="M169" s="309"/>
    </row>
    <row r="170" spans="8:13" x14ac:dyDescent="0.25">
      <c r="H170" s="309"/>
      <c r="I170" s="309"/>
      <c r="J170" s="309"/>
      <c r="K170" s="309"/>
      <c r="L170" s="309"/>
      <c r="M170" s="309"/>
    </row>
    <row r="171" spans="8:13" x14ac:dyDescent="0.25">
      <c r="H171" s="309"/>
      <c r="I171" s="309"/>
      <c r="J171" s="309"/>
      <c r="K171" s="309"/>
      <c r="L171" s="309"/>
      <c r="M171" s="309"/>
    </row>
    <row r="172" spans="8:13" x14ac:dyDescent="0.25">
      <c r="H172" s="309"/>
      <c r="I172" s="309"/>
      <c r="J172" s="309"/>
      <c r="K172" s="309"/>
      <c r="L172" s="309"/>
      <c r="M172" s="309"/>
    </row>
    <row r="173" spans="8:13" x14ac:dyDescent="0.25">
      <c r="H173" s="309"/>
      <c r="I173" s="309"/>
      <c r="J173" s="309"/>
      <c r="K173" s="309"/>
      <c r="L173" s="309"/>
      <c r="M173" s="309"/>
    </row>
    <row r="174" spans="8:13" x14ac:dyDescent="0.25">
      <c r="H174" s="309"/>
      <c r="I174" s="309"/>
      <c r="J174" s="309"/>
      <c r="K174" s="309"/>
      <c r="L174" s="309"/>
      <c r="M174" s="309"/>
    </row>
    <row r="175" spans="8:13" x14ac:dyDescent="0.25">
      <c r="H175" s="309"/>
      <c r="I175" s="309"/>
      <c r="J175" s="309"/>
      <c r="K175" s="309"/>
      <c r="L175" s="309"/>
      <c r="M175" s="309"/>
    </row>
    <row r="176" spans="8:13" x14ac:dyDescent="0.25">
      <c r="H176" s="309"/>
      <c r="I176" s="309"/>
      <c r="J176" s="309"/>
      <c r="K176" s="309"/>
      <c r="L176" s="309"/>
      <c r="M176" s="309"/>
    </row>
    <row r="177" spans="8:13" x14ac:dyDescent="0.25">
      <c r="H177" s="309"/>
      <c r="I177" s="309"/>
      <c r="J177" s="309"/>
      <c r="K177" s="309"/>
      <c r="L177" s="309"/>
      <c r="M177" s="309"/>
    </row>
    <row r="178" spans="8:13" x14ac:dyDescent="0.25">
      <c r="H178" s="309"/>
      <c r="I178" s="309"/>
      <c r="J178" s="309"/>
      <c r="K178" s="309"/>
      <c r="L178" s="309"/>
      <c r="M178" s="309"/>
    </row>
    <row r="179" spans="8:13" x14ac:dyDescent="0.25">
      <c r="H179" s="309"/>
      <c r="I179" s="309"/>
      <c r="J179" s="309"/>
      <c r="K179" s="309"/>
      <c r="L179" s="309"/>
      <c r="M179" s="309"/>
    </row>
    <row r="180" spans="8:13" x14ac:dyDescent="0.25">
      <c r="H180" s="309"/>
      <c r="I180" s="309"/>
      <c r="J180" s="309"/>
      <c r="K180" s="309"/>
      <c r="L180" s="309"/>
      <c r="M180" s="309"/>
    </row>
    <row r="181" spans="8:13" x14ac:dyDescent="0.25">
      <c r="H181" s="309"/>
      <c r="I181" s="309"/>
      <c r="J181" s="309"/>
      <c r="K181" s="309"/>
      <c r="L181" s="309"/>
      <c r="M181" s="309"/>
    </row>
    <row r="182" spans="8:13" x14ac:dyDescent="0.25">
      <c r="H182" s="309"/>
      <c r="I182" s="309"/>
      <c r="J182" s="309"/>
      <c r="K182" s="309"/>
      <c r="L182" s="309"/>
      <c r="M182" s="309"/>
    </row>
    <row r="183" spans="8:13" x14ac:dyDescent="0.25">
      <c r="H183" s="309"/>
      <c r="I183" s="309"/>
      <c r="J183" s="309"/>
      <c r="K183" s="309"/>
      <c r="L183" s="309"/>
      <c r="M183" s="309"/>
    </row>
    <row r="184" spans="8:13" x14ac:dyDescent="0.25">
      <c r="H184" s="309"/>
      <c r="I184" s="309"/>
      <c r="J184" s="309"/>
      <c r="K184" s="309"/>
      <c r="L184" s="309"/>
      <c r="M184" s="309"/>
    </row>
    <row r="185" spans="8:13" x14ac:dyDescent="0.25">
      <c r="H185" s="309"/>
      <c r="I185" s="309"/>
      <c r="J185" s="309"/>
      <c r="K185" s="309"/>
      <c r="L185" s="309"/>
      <c r="M185" s="309"/>
    </row>
    <row r="186" spans="8:13" x14ac:dyDescent="0.25">
      <c r="H186" s="309"/>
      <c r="I186" s="309"/>
      <c r="J186" s="309"/>
      <c r="K186" s="309"/>
      <c r="L186" s="309"/>
      <c r="M186" s="309"/>
    </row>
    <row r="187" spans="8:13" x14ac:dyDescent="0.25">
      <c r="H187" s="309"/>
      <c r="I187" s="309"/>
      <c r="J187" s="309"/>
      <c r="K187" s="309"/>
      <c r="L187" s="309"/>
      <c r="M187" s="309"/>
    </row>
    <row r="188" spans="8:13" x14ac:dyDescent="0.25">
      <c r="H188" s="309"/>
      <c r="I188" s="309"/>
      <c r="J188" s="309"/>
      <c r="K188" s="309"/>
      <c r="L188" s="309"/>
      <c r="M188" s="309"/>
    </row>
    <row r="189" spans="8:13" x14ac:dyDescent="0.25">
      <c r="H189" s="309"/>
      <c r="I189" s="309"/>
      <c r="J189" s="309"/>
      <c r="K189" s="309"/>
      <c r="L189" s="309"/>
      <c r="M189" s="309"/>
    </row>
    <row r="190" spans="8:13" x14ac:dyDescent="0.25">
      <c r="H190" s="309"/>
      <c r="I190" s="309"/>
      <c r="J190" s="309"/>
      <c r="K190" s="309"/>
      <c r="L190" s="309"/>
      <c r="M190" s="309"/>
    </row>
    <row r="191" spans="8:13" x14ac:dyDescent="0.25">
      <c r="H191" s="309"/>
      <c r="I191" s="309"/>
      <c r="J191" s="309"/>
      <c r="K191" s="309"/>
      <c r="L191" s="309"/>
      <c r="M191" s="309"/>
    </row>
    <row r="192" spans="8:13" x14ac:dyDescent="0.25">
      <c r="H192" s="309"/>
      <c r="I192" s="309"/>
      <c r="J192" s="309"/>
      <c r="K192" s="309"/>
      <c r="L192" s="309"/>
      <c r="M192" s="309"/>
    </row>
    <row r="193" spans="8:13" x14ac:dyDescent="0.25">
      <c r="H193" s="309"/>
      <c r="I193" s="309"/>
      <c r="J193" s="309"/>
      <c r="K193" s="309"/>
      <c r="L193" s="309"/>
      <c r="M193" s="309"/>
    </row>
    <row r="194" spans="8:13" x14ac:dyDescent="0.25">
      <c r="H194" s="309"/>
      <c r="I194" s="309"/>
      <c r="J194" s="309"/>
      <c r="K194" s="309"/>
      <c r="L194" s="309"/>
      <c r="M194" s="309"/>
    </row>
    <row r="195" spans="8:13" x14ac:dyDescent="0.25">
      <c r="H195" s="309"/>
      <c r="I195" s="309"/>
      <c r="J195" s="309"/>
      <c r="K195" s="309"/>
      <c r="L195" s="309"/>
      <c r="M195" s="309"/>
    </row>
    <row r="196" spans="8:13" x14ac:dyDescent="0.25">
      <c r="H196" s="309"/>
      <c r="I196" s="309"/>
      <c r="J196" s="309"/>
      <c r="K196" s="309"/>
      <c r="L196" s="309"/>
      <c r="M196" s="309"/>
    </row>
    <row r="197" spans="8:13" x14ac:dyDescent="0.25">
      <c r="H197" s="309"/>
      <c r="I197" s="309"/>
      <c r="J197" s="309"/>
      <c r="K197" s="309"/>
      <c r="L197" s="309"/>
      <c r="M197" s="309"/>
    </row>
    <row r="201" spans="8:13" x14ac:dyDescent="0.25">
      <c r="J201" s="292"/>
    </row>
  </sheetData>
  <sheetProtection sheet="1" objects="1" scenarios="1" formatCells="0" formatColumns="0" formatRows="0"/>
  <mergeCells count="34">
    <mergeCell ref="E155:G155"/>
    <mergeCell ref="E156:G156"/>
    <mergeCell ref="E154:G154"/>
    <mergeCell ref="E151:G151"/>
    <mergeCell ref="E149:G149"/>
    <mergeCell ref="E153:G153"/>
    <mergeCell ref="B5:N5"/>
    <mergeCell ref="B2:N3"/>
    <mergeCell ref="L152:M152"/>
    <mergeCell ref="C144:G144"/>
    <mergeCell ref="B8:N8"/>
    <mergeCell ref="B7:N7"/>
    <mergeCell ref="B6:N6"/>
    <mergeCell ref="E150:G150"/>
    <mergeCell ref="E152:G152"/>
    <mergeCell ref="E148:G148"/>
    <mergeCell ref="E147:G147"/>
    <mergeCell ref="E145:G146"/>
    <mergeCell ref="C145:C146"/>
    <mergeCell ref="D145:D146"/>
    <mergeCell ref="J144:N144"/>
    <mergeCell ref="J145:J146"/>
    <mergeCell ref="K145:K146"/>
    <mergeCell ref="L145:M146"/>
    <mergeCell ref="N145:N146"/>
    <mergeCell ref="L153:M153"/>
    <mergeCell ref="L154:M154"/>
    <mergeCell ref="L155:M155"/>
    <mergeCell ref="L156:M156"/>
    <mergeCell ref="L147:M147"/>
    <mergeCell ref="L148:M148"/>
    <mergeCell ref="L149:M149"/>
    <mergeCell ref="L150:M150"/>
    <mergeCell ref="L151:M151"/>
  </mergeCells>
  <printOptions horizontalCentered="1"/>
  <pageMargins left="0.2" right="0.2" top="0.2" bottom="0.2" header="0.3" footer="0.3"/>
  <pageSetup scale="52" fitToHeight="0"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C2FB1-E669-4F38-82FB-B35C1E3926C6}">
  <sheetPr>
    <pageSetUpPr fitToPage="1"/>
  </sheetPr>
  <dimension ref="B1:R55"/>
  <sheetViews>
    <sheetView showGridLines="0" zoomScaleNormal="100" zoomScaleSheetLayoutView="85" workbookViewId="0"/>
  </sheetViews>
  <sheetFormatPr defaultColWidth="9.140625" defaultRowHeight="15" x14ac:dyDescent="0.25"/>
  <cols>
    <col min="1" max="1" width="3.7109375" style="2" customWidth="1"/>
    <col min="2" max="2" width="60.5703125" style="2" customWidth="1"/>
    <col min="3" max="14" width="14.7109375" style="2" customWidth="1"/>
    <col min="15" max="15" width="2.5703125" style="2" customWidth="1"/>
    <col min="16" max="16" width="14.7109375" style="2" customWidth="1"/>
    <col min="17" max="17" width="2.5703125" style="2" customWidth="1"/>
    <col min="18" max="18" width="14.7109375" style="2" customWidth="1"/>
    <col min="19" max="16384" width="9.140625" style="2"/>
  </cols>
  <sheetData>
    <row r="1" spans="2:18" ht="15.75" thickBot="1" x14ac:dyDescent="0.3"/>
    <row r="2" spans="2:18" x14ac:dyDescent="0.25">
      <c r="B2" s="404" t="s">
        <v>171</v>
      </c>
      <c r="C2" s="436"/>
      <c r="D2" s="436"/>
      <c r="E2" s="436"/>
      <c r="F2" s="436"/>
      <c r="G2" s="436"/>
      <c r="H2" s="436"/>
      <c r="I2" s="436"/>
      <c r="J2" s="436"/>
      <c r="K2" s="436"/>
      <c r="L2" s="436"/>
      <c r="M2" s="436"/>
      <c r="N2" s="437"/>
    </row>
    <row r="3" spans="2:18" ht="15.75" thickBot="1" x14ac:dyDescent="0.3">
      <c r="B3" s="438"/>
      <c r="C3" s="439"/>
      <c r="D3" s="439"/>
      <c r="E3" s="439"/>
      <c r="F3" s="439"/>
      <c r="G3" s="439"/>
      <c r="H3" s="439"/>
      <c r="I3" s="439"/>
      <c r="J3" s="439"/>
      <c r="K3" s="439"/>
      <c r="L3" s="439"/>
      <c r="M3" s="439"/>
      <c r="N3" s="440"/>
    </row>
    <row r="5" spans="2:18" x14ac:dyDescent="0.25">
      <c r="B5" s="434" t="str">
        <f>'Income Statement'!B7</f>
        <v>CLIENT NAME</v>
      </c>
      <c r="C5" s="434"/>
      <c r="D5" s="434"/>
      <c r="E5" s="434"/>
      <c r="F5" s="434"/>
      <c r="G5" s="434"/>
      <c r="H5" s="434"/>
      <c r="I5" s="434"/>
      <c r="J5" s="434"/>
      <c r="K5" s="434"/>
      <c r="L5" s="434"/>
      <c r="M5" s="434"/>
      <c r="N5" s="434"/>
      <c r="O5" s="290"/>
      <c r="P5" s="290"/>
      <c r="R5" s="291"/>
    </row>
    <row r="6" spans="2:18" x14ac:dyDescent="0.25">
      <c r="B6" s="434" t="s">
        <v>172</v>
      </c>
      <c r="C6" s="434"/>
      <c r="D6" s="434"/>
      <c r="E6" s="434"/>
      <c r="F6" s="434"/>
      <c r="G6" s="434"/>
      <c r="H6" s="434"/>
      <c r="I6" s="434"/>
      <c r="J6" s="434"/>
      <c r="K6" s="434"/>
      <c r="L6" s="434"/>
      <c r="M6" s="434"/>
      <c r="N6" s="434"/>
      <c r="O6" s="290"/>
      <c r="P6" s="290"/>
      <c r="R6" s="291"/>
    </row>
    <row r="7" spans="2:18" x14ac:dyDescent="0.25">
      <c r="B7" s="434" t="str">
        <f>'Income Statement'!B9</f>
        <v>For the Year Ending 12/31/20xx</v>
      </c>
      <c r="C7" s="434"/>
      <c r="D7" s="434"/>
      <c r="E7" s="434"/>
      <c r="F7" s="434"/>
      <c r="G7" s="434"/>
      <c r="H7" s="434"/>
      <c r="I7" s="434"/>
      <c r="J7" s="434"/>
      <c r="K7" s="434"/>
      <c r="L7" s="434"/>
      <c r="M7" s="434"/>
      <c r="N7" s="434"/>
      <c r="O7" s="290"/>
      <c r="P7" s="290"/>
      <c r="Q7" s="290"/>
      <c r="R7" s="290"/>
    </row>
    <row r="8" spans="2:18" x14ac:dyDescent="0.25">
      <c r="B8" s="242"/>
      <c r="C8" s="242"/>
      <c r="D8" s="242"/>
      <c r="E8" s="242"/>
      <c r="F8" s="242"/>
      <c r="G8" s="242"/>
      <c r="H8" s="242"/>
      <c r="I8" s="242"/>
      <c r="J8" s="242"/>
      <c r="K8" s="242"/>
      <c r="L8" s="242"/>
      <c r="M8" s="242"/>
      <c r="N8" s="242"/>
      <c r="O8" s="290"/>
      <c r="P8" s="290"/>
      <c r="Q8" s="290"/>
      <c r="R8" s="290"/>
    </row>
    <row r="9" spans="2:18" x14ac:dyDescent="0.25">
      <c r="B9" s="314" t="s">
        <v>173</v>
      </c>
      <c r="C9" s="315"/>
      <c r="D9" s="242"/>
      <c r="E9" s="242"/>
      <c r="F9" s="242"/>
      <c r="H9" s="242"/>
      <c r="I9" s="242"/>
      <c r="J9" s="242"/>
      <c r="K9" s="242"/>
      <c r="L9" s="242"/>
      <c r="M9" s="242"/>
      <c r="N9" s="242"/>
      <c r="O9" s="242"/>
      <c r="P9" s="242"/>
      <c r="Q9" s="290"/>
      <c r="R9" s="290"/>
    </row>
    <row r="10" spans="2:18" x14ac:dyDescent="0.25">
      <c r="B10" s="314" t="s">
        <v>174</v>
      </c>
      <c r="C10" s="315"/>
      <c r="D10" s="242"/>
      <c r="E10" s="242"/>
      <c r="F10" s="242"/>
      <c r="H10" s="242"/>
      <c r="I10" s="242"/>
      <c r="J10" s="242"/>
      <c r="K10" s="242"/>
      <c r="L10" s="242"/>
      <c r="M10" s="242"/>
      <c r="N10" s="242"/>
      <c r="O10" s="242"/>
      <c r="P10" s="242"/>
      <c r="Q10" s="290"/>
      <c r="R10" s="290"/>
    </row>
    <row r="11" spans="2:18" x14ac:dyDescent="0.25">
      <c r="B11" s="314" t="s">
        <v>175</v>
      </c>
      <c r="C11" s="371" t="e">
        <f>C10/C9</f>
        <v>#DIV/0!</v>
      </c>
      <c r="D11" s="242"/>
      <c r="E11" s="242"/>
      <c r="F11" s="242"/>
      <c r="H11" s="242"/>
      <c r="I11" s="242"/>
      <c r="J11" s="242"/>
      <c r="K11" s="242"/>
      <c r="L11" s="242"/>
      <c r="M11" s="242"/>
      <c r="N11" s="242"/>
      <c r="O11" s="242"/>
      <c r="P11" s="242"/>
      <c r="Q11" s="290"/>
      <c r="R11" s="290"/>
    </row>
    <row r="12" spans="2:18" x14ac:dyDescent="0.25">
      <c r="B12" s="292"/>
      <c r="C12" s="292"/>
      <c r="D12" s="292"/>
      <c r="E12" s="292"/>
      <c r="F12" s="292"/>
      <c r="G12" s="4"/>
      <c r="H12" s="4"/>
      <c r="I12" s="4"/>
      <c r="J12" s="292"/>
      <c r="K12" s="292"/>
      <c r="L12" s="292"/>
      <c r="M12" s="292"/>
      <c r="N12" s="292"/>
      <c r="P12" s="292"/>
      <c r="R12" s="292"/>
    </row>
    <row r="13" spans="2:18" s="273" customFormat="1" x14ac:dyDescent="0.25">
      <c r="C13" s="368" t="s">
        <v>130</v>
      </c>
      <c r="D13" s="368" t="s">
        <v>131</v>
      </c>
      <c r="E13" s="337" t="s">
        <v>132</v>
      </c>
      <c r="F13" s="337" t="s">
        <v>133</v>
      </c>
      <c r="G13" s="337" t="s">
        <v>134</v>
      </c>
      <c r="H13" s="337" t="s">
        <v>135</v>
      </c>
      <c r="I13" s="337" t="s">
        <v>136</v>
      </c>
      <c r="J13" s="337" t="s">
        <v>137</v>
      </c>
      <c r="K13" s="337" t="s">
        <v>138</v>
      </c>
      <c r="L13" s="337" t="s">
        <v>139</v>
      </c>
      <c r="M13" s="337" t="s">
        <v>140</v>
      </c>
      <c r="N13" s="338" t="s">
        <v>141</v>
      </c>
      <c r="O13" s="332"/>
      <c r="P13" s="339" t="s">
        <v>142</v>
      </c>
      <c r="Q13" s="332"/>
      <c r="R13" s="368" t="s">
        <v>143</v>
      </c>
    </row>
    <row r="14" spans="2:18" s="241" customFormat="1" x14ac:dyDescent="0.25">
      <c r="E14" s="316"/>
      <c r="F14" s="316"/>
      <c r="G14" s="316"/>
      <c r="H14" s="316"/>
      <c r="I14" s="316"/>
      <c r="J14" s="316"/>
      <c r="K14" s="316"/>
      <c r="L14" s="316"/>
      <c r="M14" s="316"/>
      <c r="O14" s="2"/>
      <c r="P14" s="317"/>
      <c r="Q14" s="2"/>
    </row>
    <row r="15" spans="2:18" s="332" customFormat="1" x14ac:dyDescent="0.25">
      <c r="B15" s="369" t="s">
        <v>176</v>
      </c>
      <c r="C15" s="370">
        <f t="shared" ref="C15:N15" si="0">SUM(C16:C20)</f>
        <v>0</v>
      </c>
      <c r="D15" s="370">
        <f t="shared" si="0"/>
        <v>0</v>
      </c>
      <c r="E15" s="370">
        <f t="shared" si="0"/>
        <v>0</v>
      </c>
      <c r="F15" s="370">
        <f t="shared" si="0"/>
        <v>0</v>
      </c>
      <c r="G15" s="370">
        <f t="shared" si="0"/>
        <v>0</v>
      </c>
      <c r="H15" s="370">
        <f t="shared" si="0"/>
        <v>0</v>
      </c>
      <c r="I15" s="370">
        <f t="shared" si="0"/>
        <v>0</v>
      </c>
      <c r="J15" s="370">
        <f t="shared" si="0"/>
        <v>0</v>
      </c>
      <c r="K15" s="370">
        <f t="shared" si="0"/>
        <v>0</v>
      </c>
      <c r="L15" s="370">
        <f t="shared" si="0"/>
        <v>0</v>
      </c>
      <c r="M15" s="370">
        <f t="shared" si="0"/>
        <v>0</v>
      </c>
      <c r="N15" s="370">
        <f t="shared" si="0"/>
        <v>0</v>
      </c>
      <c r="P15" s="343">
        <f>SUM(P16:P20)</f>
        <v>0</v>
      </c>
      <c r="R15" s="370">
        <f>SUM(R16:R20)</f>
        <v>0</v>
      </c>
    </row>
    <row r="16" spans="2:18" x14ac:dyDescent="0.25">
      <c r="B16" s="318" t="s">
        <v>36</v>
      </c>
      <c r="C16" s="319"/>
      <c r="D16" s="319"/>
      <c r="E16" s="319"/>
      <c r="F16" s="319"/>
      <c r="G16" s="319"/>
      <c r="H16" s="319"/>
      <c r="I16" s="319"/>
      <c r="J16" s="319"/>
      <c r="K16" s="319"/>
      <c r="L16" s="319"/>
      <c r="M16" s="319"/>
      <c r="N16" s="319"/>
      <c r="P16" s="320"/>
      <c r="R16" s="319">
        <f t="shared" ref="R16:R20" si="1">SUM(C16:P16)</f>
        <v>0</v>
      </c>
    </row>
    <row r="17" spans="2:18" x14ac:dyDescent="0.25">
      <c r="B17" s="321" t="s">
        <v>177</v>
      </c>
      <c r="C17" s="322"/>
      <c r="D17" s="322"/>
      <c r="E17" s="322"/>
      <c r="F17" s="322"/>
      <c r="G17" s="322"/>
      <c r="H17" s="322"/>
      <c r="I17" s="322"/>
      <c r="J17" s="322"/>
      <c r="K17" s="322"/>
      <c r="L17" s="322"/>
      <c r="M17" s="322"/>
      <c r="N17" s="322"/>
      <c r="P17" s="296"/>
      <c r="R17" s="322">
        <f>SUM(C17:P17)</f>
        <v>0</v>
      </c>
    </row>
    <row r="18" spans="2:18" x14ac:dyDescent="0.25">
      <c r="B18" s="321" t="s">
        <v>178</v>
      </c>
      <c r="C18" s="322"/>
      <c r="D18" s="322"/>
      <c r="E18" s="322"/>
      <c r="F18" s="322"/>
      <c r="G18" s="322"/>
      <c r="H18" s="322"/>
      <c r="I18" s="322"/>
      <c r="J18" s="322"/>
      <c r="K18" s="322"/>
      <c r="L18" s="322"/>
      <c r="M18" s="322"/>
      <c r="N18" s="322"/>
      <c r="P18" s="296"/>
      <c r="R18" s="322">
        <f t="shared" si="1"/>
        <v>0</v>
      </c>
    </row>
    <row r="19" spans="2:18" x14ac:dyDescent="0.25">
      <c r="B19" s="321" t="s">
        <v>52</v>
      </c>
      <c r="C19" s="322"/>
      <c r="D19" s="322"/>
      <c r="E19" s="322"/>
      <c r="F19" s="322"/>
      <c r="G19" s="322"/>
      <c r="H19" s="322"/>
      <c r="I19" s="322"/>
      <c r="J19" s="322"/>
      <c r="K19" s="322"/>
      <c r="L19" s="322"/>
      <c r="M19" s="322"/>
      <c r="N19" s="322"/>
      <c r="P19" s="296"/>
      <c r="R19" s="322">
        <f t="shared" si="1"/>
        <v>0</v>
      </c>
    </row>
    <row r="20" spans="2:18" x14ac:dyDescent="0.25">
      <c r="B20" s="321" t="s">
        <v>66</v>
      </c>
      <c r="C20" s="322"/>
      <c r="D20" s="322"/>
      <c r="E20" s="322"/>
      <c r="F20" s="322"/>
      <c r="G20" s="322"/>
      <c r="H20" s="322"/>
      <c r="I20" s="322"/>
      <c r="J20" s="322"/>
      <c r="K20" s="322"/>
      <c r="L20" s="322"/>
      <c r="M20" s="322"/>
      <c r="N20" s="322"/>
      <c r="P20" s="296"/>
      <c r="R20" s="322">
        <f t="shared" si="1"/>
        <v>0</v>
      </c>
    </row>
    <row r="21" spans="2:18" x14ac:dyDescent="0.25">
      <c r="B21" s="298"/>
      <c r="C21" s="298"/>
      <c r="D21" s="298"/>
      <c r="E21" s="298"/>
      <c r="F21" s="298"/>
      <c r="G21" s="298"/>
      <c r="H21" s="298"/>
      <c r="I21" s="298"/>
      <c r="J21" s="298"/>
      <c r="K21" s="298"/>
      <c r="L21" s="298"/>
      <c r="M21" s="298"/>
      <c r="N21" s="298"/>
      <c r="P21" s="298"/>
      <c r="R21" s="298"/>
    </row>
    <row r="22" spans="2:18" x14ac:dyDescent="0.25">
      <c r="B22" s="298"/>
      <c r="C22" s="298"/>
      <c r="D22" s="298"/>
      <c r="E22" s="298"/>
      <c r="F22" s="298"/>
      <c r="G22" s="298"/>
      <c r="H22" s="298"/>
      <c r="I22" s="298"/>
      <c r="J22" s="298"/>
      <c r="K22" s="298"/>
      <c r="L22" s="298"/>
      <c r="M22" s="298"/>
      <c r="N22" s="298"/>
      <c r="R22" s="298"/>
    </row>
    <row r="23" spans="2:18" x14ac:dyDescent="0.25">
      <c r="B23" s="323" t="s">
        <v>179</v>
      </c>
      <c r="D23" s="298"/>
      <c r="E23" s="298"/>
      <c r="F23" s="298"/>
      <c r="G23" s="298"/>
      <c r="H23" s="298"/>
      <c r="I23" s="298"/>
      <c r="J23" s="298"/>
      <c r="K23" s="298"/>
      <c r="L23" s="298"/>
      <c r="M23" s="298"/>
      <c r="N23" s="298"/>
      <c r="P23" s="324"/>
      <c r="R23" s="298"/>
    </row>
    <row r="24" spans="2:18" x14ac:dyDescent="0.25">
      <c r="B24" s="325" t="s">
        <v>180</v>
      </c>
      <c r="C24" s="323"/>
      <c r="D24" s="298"/>
      <c r="E24" s="298"/>
      <c r="F24" s="298"/>
      <c r="G24" s="298"/>
      <c r="H24" s="298"/>
      <c r="I24" s="298"/>
      <c r="J24" s="298"/>
      <c r="K24" s="298"/>
      <c r="L24" s="298"/>
      <c r="M24" s="298"/>
      <c r="N24" s="298"/>
      <c r="P24" s="324"/>
      <c r="R24" s="298"/>
    </row>
    <row r="25" spans="2:18" x14ac:dyDescent="0.25">
      <c r="B25" s="326" t="s">
        <v>181</v>
      </c>
      <c r="C25" s="327"/>
      <c r="D25" s="327"/>
      <c r="E25" s="327"/>
      <c r="F25" s="327"/>
      <c r="G25" s="327"/>
      <c r="H25" s="327"/>
      <c r="I25" s="327"/>
      <c r="J25" s="327"/>
      <c r="K25" s="327"/>
      <c r="L25" s="327"/>
      <c r="M25" s="327"/>
      <c r="N25" s="327"/>
      <c r="P25" s="296"/>
      <c r="R25" s="327">
        <f>SUM(C25:P25)</f>
        <v>0</v>
      </c>
    </row>
    <row r="26" spans="2:18" x14ac:dyDescent="0.25">
      <c r="B26" s="328" t="s">
        <v>182</v>
      </c>
      <c r="C26" s="329"/>
      <c r="D26" s="329"/>
      <c r="E26" s="329"/>
      <c r="F26" s="329"/>
      <c r="G26" s="329"/>
      <c r="H26" s="329"/>
      <c r="I26" s="329"/>
      <c r="J26" s="329"/>
      <c r="K26" s="329"/>
      <c r="L26" s="329"/>
      <c r="M26" s="329"/>
      <c r="N26" s="329"/>
      <c r="P26" s="296"/>
      <c r="R26" s="329">
        <f>SUM(C26:P26)</f>
        <v>0</v>
      </c>
    </row>
    <row r="27" spans="2:18" s="309" customFormat="1" x14ac:dyDescent="0.25"/>
    <row r="28" spans="2:18" s="309" customFormat="1" x14ac:dyDescent="0.25">
      <c r="B28" s="323" t="s">
        <v>183</v>
      </c>
    </row>
    <row r="29" spans="2:18" s="309" customFormat="1" x14ac:dyDescent="0.25">
      <c r="B29" s="325" t="s">
        <v>180</v>
      </c>
      <c r="C29" s="330"/>
    </row>
    <row r="30" spans="2:18" x14ac:dyDescent="0.25">
      <c r="B30" s="326" t="s">
        <v>181</v>
      </c>
      <c r="C30" s="327"/>
      <c r="D30" s="327"/>
      <c r="E30" s="327"/>
      <c r="F30" s="327"/>
      <c r="G30" s="327"/>
      <c r="H30" s="327"/>
      <c r="I30" s="327"/>
      <c r="J30" s="327"/>
      <c r="K30" s="327"/>
      <c r="L30" s="327"/>
      <c r="M30" s="327"/>
      <c r="N30" s="327"/>
      <c r="P30" s="296"/>
      <c r="R30" s="327">
        <f t="shared" ref="R30:R35" si="2">SUM(C30:P30)</f>
        <v>0</v>
      </c>
    </row>
    <row r="31" spans="2:18" x14ac:dyDescent="0.25">
      <c r="B31" s="328" t="s">
        <v>182</v>
      </c>
      <c r="C31" s="329"/>
      <c r="D31" s="329"/>
      <c r="E31" s="329"/>
      <c r="F31" s="329"/>
      <c r="G31" s="329"/>
      <c r="H31" s="329"/>
      <c r="I31" s="329"/>
      <c r="J31" s="329"/>
      <c r="K31" s="329"/>
      <c r="L31" s="329"/>
      <c r="M31" s="329"/>
      <c r="N31" s="329"/>
      <c r="P31" s="296"/>
      <c r="R31" s="329">
        <f>SUM(C31:P31)</f>
        <v>0</v>
      </c>
    </row>
    <row r="32" spans="2:18" s="309" customFormat="1" x14ac:dyDescent="0.25"/>
    <row r="33" spans="2:18" s="309" customFormat="1" x14ac:dyDescent="0.25">
      <c r="B33" s="323" t="s">
        <v>184</v>
      </c>
    </row>
    <row r="34" spans="2:18" s="309" customFormat="1" x14ac:dyDescent="0.25">
      <c r="B34" s="325" t="s">
        <v>180</v>
      </c>
      <c r="C34" s="330"/>
    </row>
    <row r="35" spans="2:18" x14ac:dyDescent="0.25">
      <c r="B35" s="326" t="s">
        <v>181</v>
      </c>
      <c r="C35" s="327"/>
      <c r="D35" s="327"/>
      <c r="E35" s="327"/>
      <c r="F35" s="327"/>
      <c r="G35" s="327"/>
      <c r="H35" s="327"/>
      <c r="I35" s="327"/>
      <c r="J35" s="327"/>
      <c r="K35" s="327"/>
      <c r="L35" s="327"/>
      <c r="M35" s="327"/>
      <c r="N35" s="327"/>
      <c r="P35" s="296"/>
      <c r="R35" s="327">
        <f t="shared" si="2"/>
        <v>0</v>
      </c>
    </row>
    <row r="36" spans="2:18" x14ac:dyDescent="0.25">
      <c r="B36" s="328" t="s">
        <v>182</v>
      </c>
      <c r="C36" s="329"/>
      <c r="D36" s="329"/>
      <c r="E36" s="329"/>
      <c r="F36" s="329"/>
      <c r="G36" s="329"/>
      <c r="H36" s="329"/>
      <c r="I36" s="329"/>
      <c r="J36" s="329"/>
      <c r="K36" s="329"/>
      <c r="L36" s="329"/>
      <c r="M36" s="329"/>
      <c r="N36" s="329"/>
      <c r="P36" s="296"/>
      <c r="R36" s="329">
        <f>SUM(C36:P36)</f>
        <v>0</v>
      </c>
    </row>
    <row r="37" spans="2:18" s="309" customFormat="1" x14ac:dyDescent="0.25"/>
    <row r="38" spans="2:18" s="309" customFormat="1" x14ac:dyDescent="0.25">
      <c r="B38" s="323" t="s">
        <v>185</v>
      </c>
    </row>
    <row r="39" spans="2:18" s="309" customFormat="1" x14ac:dyDescent="0.25">
      <c r="B39" s="325" t="s">
        <v>180</v>
      </c>
      <c r="C39" s="330"/>
    </row>
    <row r="40" spans="2:18" x14ac:dyDescent="0.25">
      <c r="B40" s="326" t="s">
        <v>181</v>
      </c>
      <c r="C40" s="327"/>
      <c r="D40" s="327"/>
      <c r="E40" s="327"/>
      <c r="F40" s="327"/>
      <c r="G40" s="327"/>
      <c r="H40" s="327"/>
      <c r="I40" s="327"/>
      <c r="J40" s="327"/>
      <c r="K40" s="327"/>
      <c r="L40" s="327"/>
      <c r="M40" s="327"/>
      <c r="N40" s="327"/>
      <c r="P40" s="296"/>
      <c r="R40" s="327">
        <f>SUM(C40:P40)</f>
        <v>0</v>
      </c>
    </row>
    <row r="41" spans="2:18" x14ac:dyDescent="0.25">
      <c r="B41" s="328" t="s">
        <v>182</v>
      </c>
      <c r="C41" s="329"/>
      <c r="D41" s="329"/>
      <c r="E41" s="329"/>
      <c r="F41" s="329"/>
      <c r="G41" s="329"/>
      <c r="H41" s="329"/>
      <c r="I41" s="329"/>
      <c r="J41" s="329"/>
      <c r="K41" s="329"/>
      <c r="L41" s="329"/>
      <c r="M41" s="329"/>
      <c r="N41" s="329"/>
      <c r="P41" s="296"/>
      <c r="R41" s="329">
        <f>SUM(C41:P41)</f>
        <v>0</v>
      </c>
    </row>
    <row r="42" spans="2:18" x14ac:dyDescent="0.25">
      <c r="P42" s="309"/>
    </row>
    <row r="43" spans="2:18" x14ac:dyDescent="0.25">
      <c r="P43" s="309"/>
    </row>
    <row r="55" spans="10:10" x14ac:dyDescent="0.25">
      <c r="J55" s="292"/>
    </row>
  </sheetData>
  <sheetProtection sheet="1" objects="1" scenarios="1" formatCells="0" formatColumns="0" formatRows="0"/>
  <mergeCells count="4">
    <mergeCell ref="B7:N7"/>
    <mergeCell ref="B6:N6"/>
    <mergeCell ref="B5:N5"/>
    <mergeCell ref="B2:N3"/>
  </mergeCells>
  <printOptions horizontalCentered="1"/>
  <pageMargins left="0.2" right="0.2" top="0.2" bottom="0.2" header="0.3" footer="0.3"/>
  <pageSetup scale="5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5E085-6DFC-4DD5-9488-58DEFD3C6530}">
  <sheetPr>
    <tabColor rgb="FF3399FF"/>
    <pageSetUpPr fitToPage="1"/>
  </sheetPr>
  <dimension ref="B1:P57"/>
  <sheetViews>
    <sheetView showGridLines="0" zoomScaleNormal="100" workbookViewId="0"/>
  </sheetViews>
  <sheetFormatPr defaultColWidth="9.140625" defaultRowHeight="15" x14ac:dyDescent="0.25"/>
  <cols>
    <col min="1" max="1" width="2.7109375" style="2" customWidth="1"/>
    <col min="2" max="2" width="14.7109375" style="5" customWidth="1"/>
    <col min="3" max="3" width="50.5703125" style="6" customWidth="1"/>
    <col min="4" max="4" width="26" style="6" customWidth="1"/>
    <col min="5" max="5" width="14.7109375" style="8" customWidth="1"/>
    <col min="6" max="6" width="14.7109375" style="113" customWidth="1"/>
    <col min="7" max="11" width="14.7109375" style="8" customWidth="1"/>
    <col min="12" max="12" width="14.7109375" style="5" bestFit="1" customWidth="1"/>
    <col min="13" max="13" width="14.7109375" style="8" customWidth="1"/>
    <col min="14" max="14" width="40.5703125" style="7" customWidth="1"/>
    <col min="15" max="15" width="2.7109375" style="2" customWidth="1"/>
    <col min="16" max="16" width="28.42578125" style="2" hidden="1" customWidth="1"/>
    <col min="17" max="16384" width="9.140625" style="2"/>
  </cols>
  <sheetData>
    <row r="1" spans="2:16" ht="15.75" thickBot="1" x14ac:dyDescent="0.3">
      <c r="B1" s="2"/>
      <c r="C1" s="2"/>
      <c r="D1" s="2"/>
      <c r="E1" s="2"/>
      <c r="F1" s="2"/>
      <c r="G1" s="2"/>
      <c r="H1" s="2"/>
      <c r="I1" s="2"/>
      <c r="J1" s="2"/>
      <c r="K1" s="2"/>
      <c r="L1" s="2"/>
      <c r="M1" s="2"/>
      <c r="N1" s="2"/>
    </row>
    <row r="2" spans="2:16" x14ac:dyDescent="0.25">
      <c r="B2" s="451" t="s">
        <v>352</v>
      </c>
      <c r="C2" s="452"/>
      <c r="D2" s="452"/>
      <c r="E2" s="452"/>
      <c r="F2" s="452"/>
      <c r="G2" s="452"/>
      <c r="H2" s="452"/>
      <c r="I2" s="452"/>
      <c r="J2" s="452"/>
      <c r="K2" s="452"/>
      <c r="L2" s="452"/>
      <c r="M2" s="452"/>
      <c r="N2" s="453"/>
    </row>
    <row r="3" spans="2:16" ht="15.75" thickBot="1" x14ac:dyDescent="0.3">
      <c r="B3" s="454"/>
      <c r="C3" s="455"/>
      <c r="D3" s="455"/>
      <c r="E3" s="455"/>
      <c r="F3" s="455"/>
      <c r="G3" s="455"/>
      <c r="H3" s="455"/>
      <c r="I3" s="455"/>
      <c r="J3" s="455"/>
      <c r="K3" s="455"/>
      <c r="L3" s="455"/>
      <c r="M3" s="455"/>
      <c r="N3" s="456"/>
    </row>
    <row r="4" spans="2:16" ht="15.75" thickBot="1" x14ac:dyDescent="0.3">
      <c r="B4" s="2"/>
      <c r="C4" s="2"/>
      <c r="D4" s="2"/>
      <c r="E4" s="2"/>
      <c r="F4" s="2"/>
      <c r="G4" s="2"/>
      <c r="H4" s="2"/>
      <c r="I4" s="2"/>
      <c r="J4" s="2"/>
      <c r="K4" s="2"/>
      <c r="L4" s="2"/>
      <c r="M4" s="2"/>
      <c r="N4" s="2"/>
    </row>
    <row r="5" spans="2:16" x14ac:dyDescent="0.25">
      <c r="B5" s="457" t="str">
        <f>'Income Statement'!B7</f>
        <v>CLIENT NAME</v>
      </c>
      <c r="C5" s="458"/>
      <c r="D5" s="458"/>
      <c r="E5" s="458"/>
      <c r="F5" s="458"/>
      <c r="G5" s="458"/>
      <c r="H5" s="458"/>
      <c r="I5" s="458"/>
      <c r="J5" s="458"/>
      <c r="K5" s="458"/>
      <c r="L5" s="458"/>
      <c r="M5" s="458"/>
      <c r="N5" s="459"/>
    </row>
    <row r="6" spans="2:16" x14ac:dyDescent="0.25">
      <c r="B6" s="460" t="s">
        <v>258</v>
      </c>
      <c r="C6" s="432"/>
      <c r="D6" s="432"/>
      <c r="E6" s="432"/>
      <c r="F6" s="432"/>
      <c r="G6" s="432"/>
      <c r="H6" s="432"/>
      <c r="I6" s="432"/>
      <c r="J6" s="432"/>
      <c r="K6" s="432"/>
      <c r="L6" s="432"/>
      <c r="M6" s="432"/>
      <c r="N6" s="461"/>
    </row>
    <row r="7" spans="2:16" x14ac:dyDescent="0.25">
      <c r="B7" s="462" t="str">
        <f>'Balance Sheet'!B9</f>
        <v>12/31/20xx</v>
      </c>
      <c r="C7" s="463"/>
      <c r="D7" s="463"/>
      <c r="E7" s="463"/>
      <c r="F7" s="463"/>
      <c r="G7" s="463"/>
      <c r="H7" s="463"/>
      <c r="I7" s="463"/>
      <c r="J7" s="463"/>
      <c r="K7" s="463"/>
      <c r="L7" s="463"/>
      <c r="M7" s="463"/>
      <c r="N7" s="464"/>
    </row>
    <row r="8" spans="2:16" x14ac:dyDescent="0.25">
      <c r="B8" s="9"/>
      <c r="C8" s="2"/>
      <c r="D8" s="2"/>
      <c r="E8" s="2"/>
      <c r="F8" s="2"/>
      <c r="G8" s="2"/>
      <c r="H8" s="2"/>
      <c r="I8" s="2"/>
      <c r="J8" s="2"/>
      <c r="K8" s="2"/>
      <c r="L8" s="2"/>
      <c r="M8" s="2"/>
      <c r="N8" s="10"/>
    </row>
    <row r="9" spans="2:16" ht="45" x14ac:dyDescent="0.25">
      <c r="B9" s="375" t="s">
        <v>240</v>
      </c>
      <c r="C9" s="376" t="s">
        <v>242</v>
      </c>
      <c r="D9" s="376" t="s">
        <v>241</v>
      </c>
      <c r="E9" s="376" t="s">
        <v>243</v>
      </c>
      <c r="F9" s="377" t="s">
        <v>244</v>
      </c>
      <c r="G9" s="377" t="s">
        <v>245</v>
      </c>
      <c r="H9" s="377" t="s">
        <v>246</v>
      </c>
      <c r="I9" s="377" t="s">
        <v>247</v>
      </c>
      <c r="J9" s="377" t="s">
        <v>248</v>
      </c>
      <c r="K9" s="377" t="s">
        <v>249</v>
      </c>
      <c r="L9" s="377" t="s">
        <v>250</v>
      </c>
      <c r="M9" s="377" t="s">
        <v>251</v>
      </c>
      <c r="N9" s="378" t="s">
        <v>252</v>
      </c>
      <c r="P9" s="372" t="s">
        <v>253</v>
      </c>
    </row>
    <row r="10" spans="2:16" ht="30" x14ac:dyDescent="0.25">
      <c r="B10" s="79"/>
      <c r="C10" s="80"/>
      <c r="D10" s="383" t="s">
        <v>254</v>
      </c>
      <c r="E10" s="384">
        <f>SUMIF($D$27:$D54,$D10,E$27:E54)</f>
        <v>0</v>
      </c>
      <c r="F10" s="80"/>
      <c r="G10" s="384">
        <f>SUMIF($D$27:$D54,$D10,G$27:G54)</f>
        <v>0</v>
      </c>
      <c r="H10" s="384">
        <f>SUMIF($D$27:$D54,$D10,H$27:H54)</f>
        <v>0</v>
      </c>
      <c r="I10" s="384">
        <f>SUMIF($D$27:$D54,$D10,I$27:I54)</f>
        <v>0</v>
      </c>
      <c r="J10" s="384">
        <f>SUMIF($D$27:$D54,$D10,J$27:J54)</f>
        <v>0</v>
      </c>
      <c r="K10" s="384">
        <f>SUM(G10:J10)</f>
        <v>0</v>
      </c>
      <c r="L10" s="80"/>
      <c r="M10" s="80"/>
      <c r="N10" s="104"/>
      <c r="P10" s="373" t="s">
        <v>254</v>
      </c>
    </row>
    <row r="11" spans="2:16" x14ac:dyDescent="0.25">
      <c r="B11" s="79"/>
      <c r="C11" s="80"/>
      <c r="D11" s="383" t="s">
        <v>93</v>
      </c>
      <c r="E11" s="384">
        <f>SUMIF($D$27:$D54,$D11,E$27:E54)</f>
        <v>0</v>
      </c>
      <c r="F11" s="80"/>
      <c r="G11" s="384">
        <f>SUMIF($D$27:$D54,$D11,G$27:G54)</f>
        <v>0</v>
      </c>
      <c r="H11" s="384">
        <f>SUMIF($D$27:$D54,$D11,H$27:H54)</f>
        <v>0</v>
      </c>
      <c r="I11" s="384">
        <f>SUMIF($D$27:$D54,$D11,I$27:I54)</f>
        <v>0</v>
      </c>
      <c r="J11" s="384">
        <f>SUMIF($D$27:$D54,$D11,J$27:J54)</f>
        <v>0</v>
      </c>
      <c r="K11" s="384">
        <f t="shared" ref="K11:K17" si="0">SUM(G11:J11)</f>
        <v>0</v>
      </c>
      <c r="L11" s="80"/>
      <c r="M11" s="80"/>
      <c r="N11" s="104"/>
      <c r="P11" s="374" t="s">
        <v>91</v>
      </c>
    </row>
    <row r="12" spans="2:16" x14ac:dyDescent="0.25">
      <c r="B12" s="79"/>
      <c r="C12" s="80"/>
      <c r="D12" s="383" t="s">
        <v>92</v>
      </c>
      <c r="E12" s="384">
        <f>SUMIF($D$27:$D54,$D12,E$27:E54)</f>
        <v>0</v>
      </c>
      <c r="F12" s="80"/>
      <c r="G12" s="384">
        <f>SUMIF($D$27:$D54,$D12,G$27:G54)</f>
        <v>0</v>
      </c>
      <c r="H12" s="384">
        <f>SUMIF($D$27:$D54,$D12,H$27:H54)</f>
        <v>0</v>
      </c>
      <c r="I12" s="384">
        <f>SUMIF($D$27:$D54,$D12,I$27:I54)</f>
        <v>0</v>
      </c>
      <c r="J12" s="384">
        <f>SUMIF($D$27:$D54,$D12,J$27:J54)</f>
        <v>0</v>
      </c>
      <c r="K12" s="384">
        <f t="shared" si="0"/>
        <v>0</v>
      </c>
      <c r="L12" s="80"/>
      <c r="M12" s="80"/>
      <c r="N12" s="104"/>
      <c r="P12" s="374" t="s">
        <v>93</v>
      </c>
    </row>
    <row r="13" spans="2:16" x14ac:dyDescent="0.25">
      <c r="B13" s="79"/>
      <c r="C13" s="80"/>
      <c r="D13" s="383" t="s">
        <v>91</v>
      </c>
      <c r="E13" s="384">
        <f>SUMIF($D$27:$D54,$D13,E$27:E54)</f>
        <v>0</v>
      </c>
      <c r="F13" s="80"/>
      <c r="G13" s="384">
        <f>SUMIF($D$27:$D54,$D13,G$27:G54)</f>
        <v>0</v>
      </c>
      <c r="H13" s="384">
        <f>SUMIF($D$27:$D54,$D13,H$27:H54)</f>
        <v>0</v>
      </c>
      <c r="I13" s="384">
        <f>SUMIF($D$27:$D54,$D13,I$27:I54)</f>
        <v>0</v>
      </c>
      <c r="J13" s="384">
        <f>SUMIF($D$27:$D54,$D13,J$27:J54)</f>
        <v>0</v>
      </c>
      <c r="K13" s="384">
        <f t="shared" si="0"/>
        <v>0</v>
      </c>
      <c r="L13" s="80"/>
      <c r="M13" s="80"/>
      <c r="N13" s="104"/>
      <c r="P13" s="374" t="s">
        <v>257</v>
      </c>
    </row>
    <row r="14" spans="2:16" x14ac:dyDescent="0.25">
      <c r="B14" s="79"/>
      <c r="C14" s="80"/>
      <c r="D14" s="383" t="s">
        <v>255</v>
      </c>
      <c r="E14" s="384">
        <f>SUMIF($D$27:$D54,$D14,E$27:E54)</f>
        <v>0</v>
      </c>
      <c r="F14" s="80"/>
      <c r="G14" s="384">
        <f>SUMIF($D$27:$D54,$D14,G$27:G54)</f>
        <v>0</v>
      </c>
      <c r="H14" s="384">
        <f>SUMIF($D$27:$D54,$D14,H$27:H54)</f>
        <v>0</v>
      </c>
      <c r="I14" s="384">
        <f>SUMIF($D$27:$D54,$D14,I$27:I54)</f>
        <v>0</v>
      </c>
      <c r="J14" s="384">
        <f>SUMIF($D$27:$D54,$D14,J$27:J54)</f>
        <v>0</v>
      </c>
      <c r="K14" s="384">
        <f t="shared" si="0"/>
        <v>0</v>
      </c>
      <c r="L14" s="80"/>
      <c r="M14" s="80"/>
      <c r="N14" s="104"/>
      <c r="P14" s="374" t="s">
        <v>255</v>
      </c>
    </row>
    <row r="15" spans="2:16" x14ac:dyDescent="0.25">
      <c r="B15" s="79"/>
      <c r="C15" s="80"/>
      <c r="D15" s="383" t="s">
        <v>94</v>
      </c>
      <c r="E15" s="384">
        <f>SUMIF($D$27:$D54,$D15,E$27:E54)</f>
        <v>0</v>
      </c>
      <c r="F15" s="80"/>
      <c r="G15" s="385"/>
      <c r="H15" s="385"/>
      <c r="I15" s="385"/>
      <c r="J15" s="385"/>
      <c r="K15" s="385"/>
      <c r="L15" s="80"/>
      <c r="M15" s="80"/>
      <c r="N15" s="104"/>
      <c r="P15" s="374" t="s">
        <v>94</v>
      </c>
    </row>
    <row r="16" spans="2:16" x14ac:dyDescent="0.25">
      <c r="B16" s="79"/>
      <c r="C16" s="80"/>
      <c r="D16" s="383" t="s">
        <v>257</v>
      </c>
      <c r="E16" s="384">
        <f>SUMIF($D$27:$D54,$D16,E$27:E54)</f>
        <v>0</v>
      </c>
      <c r="F16" s="80"/>
      <c r="G16" s="384">
        <f>SUMIF($D$27:$D54,$D16,G$27:G54)</f>
        <v>0</v>
      </c>
      <c r="H16" s="384">
        <f>SUMIF($D$27:$D54,$D16,H$27:H54)</f>
        <v>0</v>
      </c>
      <c r="I16" s="384">
        <f>SUMIF($D$27:$D54,$D16,I$27:I54)</f>
        <v>0</v>
      </c>
      <c r="J16" s="384">
        <f>SUMIF($D$27:$D54,$D16,J$27:J54)</f>
        <v>0</v>
      </c>
      <c r="K16" s="384">
        <f t="shared" si="0"/>
        <v>0</v>
      </c>
      <c r="L16" s="80"/>
      <c r="M16" s="80"/>
      <c r="N16" s="104"/>
      <c r="P16" s="374" t="s">
        <v>92</v>
      </c>
    </row>
    <row r="17" spans="2:16" x14ac:dyDescent="0.25">
      <c r="B17" s="79"/>
      <c r="C17" s="80"/>
      <c r="D17" s="383" t="s">
        <v>68</v>
      </c>
      <c r="E17" s="384">
        <f>SUMIF($D$27:$D54,$D17,E$27:E54)</f>
        <v>0</v>
      </c>
      <c r="F17" s="80"/>
      <c r="G17" s="384">
        <f>SUMIF($D$27:$D54,$D17,G$27:G54)</f>
        <v>0</v>
      </c>
      <c r="H17" s="384">
        <f>SUMIF($D$27:$D54,$D17,H$27:H54)</f>
        <v>0</v>
      </c>
      <c r="I17" s="384">
        <f>SUMIF($D$27:$D54,$D17,I$27:I54)</f>
        <v>0</v>
      </c>
      <c r="J17" s="384">
        <f>SUMIF($D$27:$D54,$D17,J$27:J54)</f>
        <v>0</v>
      </c>
      <c r="K17" s="384">
        <f t="shared" si="0"/>
        <v>0</v>
      </c>
      <c r="L17" s="80"/>
      <c r="M17" s="80"/>
      <c r="N17" s="104"/>
      <c r="P17" s="374" t="s">
        <v>68</v>
      </c>
    </row>
    <row r="18" spans="2:16" x14ac:dyDescent="0.25">
      <c r="B18" s="81"/>
      <c r="C18" s="82"/>
      <c r="D18" s="70"/>
      <c r="E18" s="71"/>
      <c r="F18" s="82"/>
      <c r="G18" s="71"/>
      <c r="H18" s="71"/>
      <c r="I18" s="71"/>
      <c r="J18" s="71"/>
      <c r="K18" s="71"/>
      <c r="L18" s="82"/>
      <c r="M18" s="82"/>
      <c r="N18" s="28"/>
      <c r="P18" s="374"/>
    </row>
    <row r="19" spans="2:16" ht="15.75" thickBot="1" x14ac:dyDescent="0.3">
      <c r="B19" s="81"/>
      <c r="C19" s="82"/>
      <c r="D19" s="83" t="s">
        <v>259</v>
      </c>
      <c r="E19" s="386">
        <f>SUM(E10:E18)</f>
        <v>0</v>
      </c>
      <c r="F19" s="82"/>
      <c r="G19" s="386">
        <f t="shared" ref="G19:K19" si="1">SUM(G10:G18)</f>
        <v>0</v>
      </c>
      <c r="H19" s="386">
        <f t="shared" si="1"/>
        <v>0</v>
      </c>
      <c r="I19" s="386">
        <f t="shared" si="1"/>
        <v>0</v>
      </c>
      <c r="J19" s="386">
        <f t="shared" si="1"/>
        <v>0</v>
      </c>
      <c r="K19" s="386">
        <f t="shared" si="1"/>
        <v>0</v>
      </c>
      <c r="L19" s="82"/>
      <c r="M19" s="82"/>
      <c r="N19" s="28"/>
      <c r="P19" s="374"/>
    </row>
    <row r="20" spans="2:16" ht="16.5" thickTop="1" thickBot="1" x14ac:dyDescent="0.3">
      <c r="B20" s="84"/>
      <c r="C20" s="85"/>
      <c r="D20" s="86"/>
      <c r="E20" s="87"/>
      <c r="F20" s="85"/>
      <c r="G20" s="87"/>
      <c r="H20" s="87"/>
      <c r="I20" s="87"/>
      <c r="J20" s="87"/>
      <c r="K20" s="87"/>
      <c r="L20" s="85"/>
      <c r="M20" s="85"/>
      <c r="N20" s="34"/>
      <c r="P20" s="374" t="s">
        <v>256</v>
      </c>
    </row>
    <row r="21" spans="2:16" ht="15.75" thickBot="1" x14ac:dyDescent="0.3">
      <c r="B21" s="2"/>
      <c r="C21" s="2"/>
      <c r="D21" s="2"/>
      <c r="E21" s="2"/>
      <c r="F21" s="2"/>
      <c r="G21" s="2"/>
      <c r="H21" s="2"/>
      <c r="I21" s="2"/>
      <c r="J21" s="2"/>
      <c r="K21" s="2"/>
      <c r="L21" s="2"/>
      <c r="M21" s="2"/>
      <c r="N21" s="2"/>
    </row>
    <row r="22" spans="2:16" x14ac:dyDescent="0.25">
      <c r="B22" s="465" t="str">
        <f>'Income Statement'!B7</f>
        <v>CLIENT NAME</v>
      </c>
      <c r="C22" s="466"/>
      <c r="D22" s="466"/>
      <c r="E22" s="466"/>
      <c r="F22" s="466"/>
      <c r="G22" s="466"/>
      <c r="H22" s="466"/>
      <c r="I22" s="466"/>
      <c r="J22" s="466"/>
      <c r="K22" s="466"/>
      <c r="L22" s="466"/>
      <c r="M22" s="466"/>
      <c r="N22" s="467"/>
    </row>
    <row r="23" spans="2:16" x14ac:dyDescent="0.25">
      <c r="B23" s="468" t="s">
        <v>239</v>
      </c>
      <c r="C23" s="432"/>
      <c r="D23" s="432"/>
      <c r="E23" s="432"/>
      <c r="F23" s="432"/>
      <c r="G23" s="432"/>
      <c r="H23" s="432"/>
      <c r="I23" s="432"/>
      <c r="J23" s="432"/>
      <c r="K23" s="432"/>
      <c r="L23" s="432"/>
      <c r="M23" s="432"/>
      <c r="N23" s="450"/>
    </row>
    <row r="24" spans="2:16" x14ac:dyDescent="0.25">
      <c r="B24" s="449" t="str">
        <f>'Balance Sheet'!B9</f>
        <v>12/31/20xx</v>
      </c>
      <c r="C24" s="432"/>
      <c r="D24" s="432"/>
      <c r="E24" s="432"/>
      <c r="F24" s="432"/>
      <c r="G24" s="432"/>
      <c r="H24" s="432"/>
      <c r="I24" s="432"/>
      <c r="J24" s="432"/>
      <c r="K24" s="432"/>
      <c r="L24" s="432"/>
      <c r="M24" s="432"/>
      <c r="N24" s="450"/>
    </row>
    <row r="25" spans="2:16" x14ac:dyDescent="0.25">
      <c r="B25" s="13"/>
      <c r="C25" s="2"/>
      <c r="D25" s="2"/>
      <c r="E25" s="2"/>
      <c r="F25" s="2"/>
      <c r="G25" s="2"/>
      <c r="H25" s="2"/>
      <c r="I25" s="2"/>
      <c r="J25" s="2"/>
      <c r="K25" s="2"/>
      <c r="L25" s="2"/>
      <c r="M25" s="2"/>
      <c r="N25" s="14"/>
    </row>
    <row r="26" spans="2:16" s="4" customFormat="1" ht="45" x14ac:dyDescent="0.25">
      <c r="B26" s="379" t="s">
        <v>240</v>
      </c>
      <c r="C26" s="380" t="s">
        <v>242</v>
      </c>
      <c r="D26" s="380" t="s">
        <v>241</v>
      </c>
      <c r="E26" s="380" t="s">
        <v>243</v>
      </c>
      <c r="F26" s="381" t="s">
        <v>244</v>
      </c>
      <c r="G26" s="381" t="s">
        <v>245</v>
      </c>
      <c r="H26" s="381" t="s">
        <v>246</v>
      </c>
      <c r="I26" s="381" t="s">
        <v>247</v>
      </c>
      <c r="J26" s="381" t="s">
        <v>248</v>
      </c>
      <c r="K26" s="381" t="s">
        <v>249</v>
      </c>
      <c r="L26" s="381" t="s">
        <v>250</v>
      </c>
      <c r="M26" s="381" t="s">
        <v>251</v>
      </c>
      <c r="N26" s="382" t="s">
        <v>252</v>
      </c>
    </row>
    <row r="27" spans="2:16" x14ac:dyDescent="0.25">
      <c r="B27" s="69"/>
      <c r="C27" s="105"/>
      <c r="D27" s="70"/>
      <c r="E27" s="71"/>
      <c r="F27" s="109"/>
      <c r="G27" s="71"/>
      <c r="H27" s="71"/>
      <c r="I27" s="71"/>
      <c r="J27" s="71"/>
      <c r="K27" s="71">
        <f>SUM(G27:J27)</f>
        <v>0</v>
      </c>
      <c r="L27" s="72"/>
      <c r="M27" s="71"/>
      <c r="N27" s="16"/>
    </row>
    <row r="28" spans="2:16" x14ac:dyDescent="0.25">
      <c r="B28" s="73"/>
      <c r="C28" s="106"/>
      <c r="D28" s="74"/>
      <c r="E28" s="75"/>
      <c r="F28" s="110"/>
      <c r="G28" s="75"/>
      <c r="H28" s="75"/>
      <c r="I28" s="75"/>
      <c r="J28" s="75"/>
      <c r="K28" s="75">
        <f t="shared" ref="K28:K51" si="2">SUM(G28:J28)</f>
        <v>0</v>
      </c>
      <c r="L28" s="76"/>
      <c r="M28" s="75"/>
      <c r="N28" s="77"/>
    </row>
    <row r="29" spans="2:16" x14ac:dyDescent="0.25">
      <c r="B29" s="73"/>
      <c r="C29" s="106"/>
      <c r="D29" s="74"/>
      <c r="E29" s="75"/>
      <c r="F29" s="110"/>
      <c r="G29" s="75"/>
      <c r="H29" s="75"/>
      <c r="I29" s="75"/>
      <c r="J29" s="75"/>
      <c r="K29" s="75">
        <f t="shared" si="2"/>
        <v>0</v>
      </c>
      <c r="L29" s="76"/>
      <c r="M29" s="75"/>
      <c r="N29" s="77"/>
    </row>
    <row r="30" spans="2:16" x14ac:dyDescent="0.25">
      <c r="B30" s="73"/>
      <c r="C30" s="106"/>
      <c r="D30" s="74"/>
      <c r="E30" s="75"/>
      <c r="F30" s="110"/>
      <c r="G30" s="75"/>
      <c r="H30" s="75"/>
      <c r="I30" s="75"/>
      <c r="J30" s="75"/>
      <c r="K30" s="75">
        <f t="shared" si="2"/>
        <v>0</v>
      </c>
      <c r="L30" s="76"/>
      <c r="M30" s="75"/>
      <c r="N30" s="77"/>
    </row>
    <row r="31" spans="2:16" x14ac:dyDescent="0.25">
      <c r="B31" s="73"/>
      <c r="C31" s="106"/>
      <c r="D31" s="74"/>
      <c r="E31" s="75"/>
      <c r="F31" s="110"/>
      <c r="G31" s="75"/>
      <c r="H31" s="75"/>
      <c r="I31" s="75"/>
      <c r="J31" s="75"/>
      <c r="K31" s="75">
        <f t="shared" si="2"/>
        <v>0</v>
      </c>
      <c r="L31" s="76"/>
      <c r="M31" s="75"/>
      <c r="N31" s="77"/>
    </row>
    <row r="32" spans="2:16" x14ac:dyDescent="0.25">
      <c r="B32" s="73"/>
      <c r="C32" s="106"/>
      <c r="D32" s="74"/>
      <c r="E32" s="75"/>
      <c r="F32" s="110"/>
      <c r="G32" s="75"/>
      <c r="H32" s="75"/>
      <c r="I32" s="75"/>
      <c r="J32" s="75"/>
      <c r="K32" s="75">
        <f t="shared" si="2"/>
        <v>0</v>
      </c>
      <c r="L32" s="76"/>
      <c r="M32" s="75"/>
      <c r="N32" s="77"/>
    </row>
    <row r="33" spans="2:14" x14ac:dyDescent="0.25">
      <c r="B33" s="73"/>
      <c r="C33" s="106"/>
      <c r="D33" s="74"/>
      <c r="E33" s="75"/>
      <c r="F33" s="110"/>
      <c r="G33" s="75"/>
      <c r="H33" s="75"/>
      <c r="I33" s="75"/>
      <c r="J33" s="75"/>
      <c r="K33" s="75">
        <f t="shared" si="2"/>
        <v>0</v>
      </c>
      <c r="L33" s="76"/>
      <c r="M33" s="75"/>
      <c r="N33" s="77"/>
    </row>
    <row r="34" spans="2:14" x14ac:dyDescent="0.25">
      <c r="B34" s="73"/>
      <c r="C34" s="106"/>
      <c r="D34" s="74"/>
      <c r="E34" s="75"/>
      <c r="F34" s="110"/>
      <c r="G34" s="75"/>
      <c r="H34" s="75"/>
      <c r="I34" s="75"/>
      <c r="J34" s="75"/>
      <c r="K34" s="75">
        <f t="shared" si="2"/>
        <v>0</v>
      </c>
      <c r="L34" s="76"/>
      <c r="M34" s="75"/>
      <c r="N34" s="77"/>
    </row>
    <row r="35" spans="2:14" x14ac:dyDescent="0.25">
      <c r="B35" s="73"/>
      <c r="C35" s="106"/>
      <c r="D35" s="74"/>
      <c r="E35" s="75"/>
      <c r="F35" s="110"/>
      <c r="G35" s="75"/>
      <c r="H35" s="75"/>
      <c r="I35" s="75"/>
      <c r="J35" s="75"/>
      <c r="K35" s="75">
        <f t="shared" si="2"/>
        <v>0</v>
      </c>
      <c r="L35" s="76"/>
      <c r="M35" s="75"/>
      <c r="N35" s="77"/>
    </row>
    <row r="36" spans="2:14" x14ac:dyDescent="0.25">
      <c r="B36" s="73"/>
      <c r="C36" s="106"/>
      <c r="D36" s="74"/>
      <c r="E36" s="75"/>
      <c r="F36" s="110"/>
      <c r="G36" s="75"/>
      <c r="H36" s="75"/>
      <c r="I36" s="75"/>
      <c r="J36" s="75"/>
      <c r="K36" s="75">
        <f t="shared" si="2"/>
        <v>0</v>
      </c>
      <c r="L36" s="76"/>
      <c r="M36" s="75"/>
      <c r="N36" s="77"/>
    </row>
    <row r="37" spans="2:14" x14ac:dyDescent="0.25">
      <c r="B37" s="73"/>
      <c r="C37" s="106"/>
      <c r="D37" s="74"/>
      <c r="E37" s="75"/>
      <c r="F37" s="110"/>
      <c r="G37" s="75"/>
      <c r="H37" s="75"/>
      <c r="I37" s="75"/>
      <c r="J37" s="75"/>
      <c r="K37" s="75">
        <f t="shared" si="2"/>
        <v>0</v>
      </c>
      <c r="L37" s="76"/>
      <c r="M37" s="75"/>
      <c r="N37" s="77"/>
    </row>
    <row r="38" spans="2:14" x14ac:dyDescent="0.25">
      <c r="B38" s="73"/>
      <c r="C38" s="106"/>
      <c r="D38" s="74"/>
      <c r="E38" s="75"/>
      <c r="F38" s="110"/>
      <c r="G38" s="75"/>
      <c r="H38" s="75"/>
      <c r="I38" s="75"/>
      <c r="J38" s="75"/>
      <c r="K38" s="75">
        <f t="shared" si="2"/>
        <v>0</v>
      </c>
      <c r="L38" s="76"/>
      <c r="M38" s="75"/>
      <c r="N38" s="77"/>
    </row>
    <row r="39" spans="2:14" x14ac:dyDescent="0.25">
      <c r="B39" s="73"/>
      <c r="C39" s="106"/>
      <c r="D39" s="74"/>
      <c r="E39" s="75"/>
      <c r="F39" s="110"/>
      <c r="G39" s="75"/>
      <c r="H39" s="75"/>
      <c r="I39" s="75"/>
      <c r="J39" s="75"/>
      <c r="K39" s="75">
        <f t="shared" si="2"/>
        <v>0</v>
      </c>
      <c r="L39" s="76"/>
      <c r="M39" s="75"/>
      <c r="N39" s="77"/>
    </row>
    <row r="40" spans="2:14" x14ac:dyDescent="0.25">
      <c r="B40" s="73"/>
      <c r="C40" s="106"/>
      <c r="D40" s="74"/>
      <c r="E40" s="75"/>
      <c r="F40" s="110"/>
      <c r="G40" s="75"/>
      <c r="H40" s="75"/>
      <c r="I40" s="75"/>
      <c r="J40" s="75"/>
      <c r="K40" s="75">
        <f t="shared" si="2"/>
        <v>0</v>
      </c>
      <c r="L40" s="76"/>
      <c r="M40" s="75"/>
      <c r="N40" s="77"/>
    </row>
    <row r="41" spans="2:14" x14ac:dyDescent="0.25">
      <c r="B41" s="73"/>
      <c r="C41" s="106"/>
      <c r="D41" s="74"/>
      <c r="E41" s="75"/>
      <c r="F41" s="110"/>
      <c r="G41" s="75"/>
      <c r="H41" s="75"/>
      <c r="I41" s="75"/>
      <c r="J41" s="75"/>
      <c r="K41" s="75">
        <f>SUM(G41:J41)</f>
        <v>0</v>
      </c>
      <c r="L41" s="76"/>
      <c r="M41" s="75"/>
      <c r="N41" s="77"/>
    </row>
    <row r="42" spans="2:14" x14ac:dyDescent="0.25">
      <c r="B42" s="73"/>
      <c r="C42" s="106"/>
      <c r="D42" s="74"/>
      <c r="E42" s="75"/>
      <c r="F42" s="110"/>
      <c r="G42" s="75"/>
      <c r="H42" s="75"/>
      <c r="I42" s="75"/>
      <c r="J42" s="75"/>
      <c r="K42" s="75">
        <f t="shared" si="2"/>
        <v>0</v>
      </c>
      <c r="L42" s="76"/>
      <c r="M42" s="75"/>
      <c r="N42" s="77"/>
    </row>
    <row r="43" spans="2:14" x14ac:dyDescent="0.25">
      <c r="B43" s="73"/>
      <c r="C43" s="106"/>
      <c r="D43" s="74"/>
      <c r="E43" s="75"/>
      <c r="F43" s="110"/>
      <c r="G43" s="75"/>
      <c r="H43" s="75"/>
      <c r="I43" s="75"/>
      <c r="J43" s="75"/>
      <c r="K43" s="75">
        <f t="shared" si="2"/>
        <v>0</v>
      </c>
      <c r="L43" s="76"/>
      <c r="M43" s="75"/>
      <c r="N43" s="77"/>
    </row>
    <row r="44" spans="2:14" x14ac:dyDescent="0.25">
      <c r="B44" s="73"/>
      <c r="C44" s="106"/>
      <c r="D44" s="74"/>
      <c r="E44" s="75"/>
      <c r="F44" s="110"/>
      <c r="G44" s="75"/>
      <c r="H44" s="75"/>
      <c r="I44" s="75"/>
      <c r="J44" s="75"/>
      <c r="K44" s="75">
        <f t="shared" si="2"/>
        <v>0</v>
      </c>
      <c r="L44" s="76"/>
      <c r="M44" s="75"/>
      <c r="N44" s="77"/>
    </row>
    <row r="45" spans="2:14" x14ac:dyDescent="0.25">
      <c r="B45" s="73"/>
      <c r="C45" s="106"/>
      <c r="D45" s="74"/>
      <c r="E45" s="75"/>
      <c r="F45" s="110"/>
      <c r="G45" s="75"/>
      <c r="H45" s="75"/>
      <c r="I45" s="75"/>
      <c r="J45" s="75"/>
      <c r="K45" s="75">
        <f t="shared" si="2"/>
        <v>0</v>
      </c>
      <c r="L45" s="76"/>
      <c r="M45" s="75"/>
      <c r="N45" s="77"/>
    </row>
    <row r="46" spans="2:14" x14ac:dyDescent="0.25">
      <c r="B46" s="73"/>
      <c r="C46" s="106"/>
      <c r="D46" s="74"/>
      <c r="E46" s="75"/>
      <c r="F46" s="110"/>
      <c r="G46" s="75"/>
      <c r="H46" s="75"/>
      <c r="I46" s="75"/>
      <c r="J46" s="75"/>
      <c r="K46" s="75">
        <f t="shared" si="2"/>
        <v>0</v>
      </c>
      <c r="L46" s="76"/>
      <c r="M46" s="75"/>
      <c r="N46" s="77"/>
    </row>
    <row r="47" spans="2:14" x14ac:dyDescent="0.25">
      <c r="B47" s="73"/>
      <c r="C47" s="106"/>
      <c r="D47" s="74"/>
      <c r="E47" s="75"/>
      <c r="F47" s="110"/>
      <c r="G47" s="75"/>
      <c r="H47" s="75"/>
      <c r="I47" s="75"/>
      <c r="J47" s="75"/>
      <c r="K47" s="75">
        <f t="shared" si="2"/>
        <v>0</v>
      </c>
      <c r="L47" s="76"/>
      <c r="M47" s="75"/>
      <c r="N47" s="77"/>
    </row>
    <row r="48" spans="2:14" x14ac:dyDescent="0.25">
      <c r="B48" s="73"/>
      <c r="C48" s="106"/>
      <c r="D48" s="74"/>
      <c r="E48" s="75"/>
      <c r="F48" s="110"/>
      <c r="G48" s="75"/>
      <c r="H48" s="75"/>
      <c r="I48" s="75"/>
      <c r="J48" s="75"/>
      <c r="K48" s="75">
        <f t="shared" si="2"/>
        <v>0</v>
      </c>
      <c r="L48" s="76"/>
      <c r="M48" s="75"/>
      <c r="N48" s="77"/>
    </row>
    <row r="49" spans="2:14" x14ac:dyDescent="0.25">
      <c r="B49" s="73"/>
      <c r="C49" s="106"/>
      <c r="D49" s="74"/>
      <c r="E49" s="75"/>
      <c r="F49" s="110"/>
      <c r="G49" s="75"/>
      <c r="H49" s="75"/>
      <c r="I49" s="75"/>
      <c r="J49" s="75"/>
      <c r="K49" s="75">
        <f t="shared" si="2"/>
        <v>0</v>
      </c>
      <c r="L49" s="76"/>
      <c r="M49" s="75"/>
      <c r="N49" s="77"/>
    </row>
    <row r="50" spans="2:14" x14ac:dyDescent="0.25">
      <c r="B50" s="73"/>
      <c r="C50" s="106"/>
      <c r="D50" s="74"/>
      <c r="E50" s="75"/>
      <c r="F50" s="110"/>
      <c r="G50" s="75"/>
      <c r="H50" s="75"/>
      <c r="I50" s="75"/>
      <c r="J50" s="75"/>
      <c r="K50" s="75">
        <f t="shared" si="2"/>
        <v>0</v>
      </c>
      <c r="L50" s="76"/>
      <c r="M50" s="75"/>
      <c r="N50" s="77"/>
    </row>
    <row r="51" spans="2:14" x14ac:dyDescent="0.25">
      <c r="B51" s="73"/>
      <c r="C51" s="106"/>
      <c r="D51" s="74"/>
      <c r="E51" s="75"/>
      <c r="F51" s="110"/>
      <c r="G51" s="75"/>
      <c r="H51" s="75"/>
      <c r="I51" s="75"/>
      <c r="J51" s="75"/>
      <c r="K51" s="75">
        <f t="shared" si="2"/>
        <v>0</v>
      </c>
      <c r="L51" s="76"/>
      <c r="M51" s="75"/>
      <c r="N51" s="77"/>
    </row>
    <row r="52" spans="2:14" x14ac:dyDescent="0.25">
      <c r="B52" s="15"/>
      <c r="C52" s="7"/>
      <c r="E52" s="11"/>
      <c r="F52" s="111"/>
      <c r="G52" s="11"/>
      <c r="H52" s="11"/>
      <c r="I52" s="11"/>
      <c r="J52" s="11"/>
      <c r="K52" s="11"/>
      <c r="M52" s="11"/>
      <c r="N52" s="16"/>
    </row>
    <row r="53" spans="2:14" ht="15.75" thickBot="1" x14ac:dyDescent="0.3">
      <c r="B53" s="15"/>
      <c r="C53" s="107" t="s">
        <v>259</v>
      </c>
      <c r="E53" s="78">
        <f>SUBTOTAL(9,E27:E52)</f>
        <v>0</v>
      </c>
      <c r="F53" s="111"/>
      <c r="G53" s="78">
        <f t="shared" ref="G53:K53" si="3">SUBTOTAL(9,G27:G52)</f>
        <v>0</v>
      </c>
      <c r="H53" s="78">
        <f t="shared" si="3"/>
        <v>0</v>
      </c>
      <c r="I53" s="78">
        <f t="shared" si="3"/>
        <v>0</v>
      </c>
      <c r="J53" s="78">
        <f t="shared" si="3"/>
        <v>0</v>
      </c>
      <c r="K53" s="78">
        <f t="shared" si="3"/>
        <v>0</v>
      </c>
      <c r="M53" s="11"/>
      <c r="N53" s="16"/>
    </row>
    <row r="54" spans="2:14" ht="16.5" thickTop="1" thickBot="1" x14ac:dyDescent="0.3">
      <c r="B54" s="17"/>
      <c r="C54" s="108"/>
      <c r="D54" s="18"/>
      <c r="E54" s="19"/>
      <c r="F54" s="112"/>
      <c r="G54" s="19"/>
      <c r="H54" s="19"/>
      <c r="I54" s="19"/>
      <c r="J54" s="19"/>
      <c r="K54" s="19"/>
      <c r="L54" s="20"/>
      <c r="M54" s="19"/>
      <c r="N54" s="21"/>
    </row>
    <row r="55" spans="2:14" x14ac:dyDescent="0.25">
      <c r="C55" s="7"/>
    </row>
    <row r="56" spans="2:14" x14ac:dyDescent="0.25">
      <c r="C56" s="7"/>
    </row>
    <row r="57" spans="2:14" x14ac:dyDescent="0.25">
      <c r="C57" s="7"/>
    </row>
  </sheetData>
  <sheetProtection sheet="1" objects="1" scenarios="1" formatCells="0" formatColumns="0" formatRows="0"/>
  <autoFilter ref="B26:N54" xr:uid="{8D85242B-024D-468C-994F-E928BCFA438D}"/>
  <mergeCells count="7">
    <mergeCell ref="B24:N24"/>
    <mergeCell ref="B2:N3"/>
    <mergeCell ref="B5:N5"/>
    <mergeCell ref="B6:N6"/>
    <mergeCell ref="B7:N7"/>
    <mergeCell ref="B22:N22"/>
    <mergeCell ref="B23:N23"/>
  </mergeCells>
  <dataValidations count="1">
    <dataValidation type="list" allowBlank="1" showInputMessage="1" showErrorMessage="1" sqref="D27:D1048576 D10:D18" xr:uid="{76C4C2D2-80EC-43EC-94B1-F348D102A9C4}">
      <formula1>$P$10:$P$20</formula1>
    </dataValidation>
  </dataValidations>
  <pageMargins left="0.7" right="0.7" top="0.75" bottom="0.75" header="0.3" footer="0.3"/>
  <pageSetup scale="53"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A0FB1-01FA-4AF9-979C-CA07CB7D07E8}">
  <sheetPr>
    <tabColor rgb="FF3399FF"/>
    <pageSetUpPr fitToPage="1"/>
  </sheetPr>
  <dimension ref="B1:G131"/>
  <sheetViews>
    <sheetView showGridLines="0" workbookViewId="0"/>
  </sheetViews>
  <sheetFormatPr defaultColWidth="8.7109375" defaultRowHeight="15" x14ac:dyDescent="0.25"/>
  <cols>
    <col min="1" max="1" width="2.5703125" style="90" customWidth="1"/>
    <col min="2" max="2" width="14.140625" style="90" customWidth="1"/>
    <col min="3" max="3" width="29.7109375" style="90" customWidth="1"/>
    <col min="4" max="5" width="15.7109375" style="90" customWidth="1"/>
    <col min="6" max="6" width="2.7109375" style="90" customWidth="1"/>
    <col min="7" max="7" width="57.42578125" style="90" hidden="1" customWidth="1"/>
    <col min="8" max="16384" width="8.7109375" style="90"/>
  </cols>
  <sheetData>
    <row r="1" spans="2:7" ht="15.75" thickBot="1" x14ac:dyDescent="0.3"/>
    <row r="2" spans="2:7" x14ac:dyDescent="0.25">
      <c r="B2" s="393" t="s">
        <v>353</v>
      </c>
      <c r="C2" s="394"/>
      <c r="D2" s="394"/>
      <c r="E2" s="395"/>
      <c r="G2" t="str">
        <f>'Balance Sheet'!B17</f>
        <v>[Bank Name, Acct Type, Last 4 Digits of Acct #]</v>
      </c>
    </row>
    <row r="3" spans="2:7" ht="15.75" thickBot="1" x14ac:dyDescent="0.3">
      <c r="B3" s="396"/>
      <c r="C3" s="397"/>
      <c r="D3" s="397"/>
      <c r="E3" s="398"/>
      <c r="G3" t="str">
        <f>'Balance Sheet'!B18</f>
        <v>[Bank Name, Acct Type, Last 4 Digits of Acct #]</v>
      </c>
    </row>
    <row r="4" spans="2:7" x14ac:dyDescent="0.25">
      <c r="G4" t="str">
        <f>'Balance Sheet'!B19</f>
        <v>[Bank Name, Acct Type, Last 4 Digits of Acct #]</v>
      </c>
    </row>
    <row r="5" spans="2:7" x14ac:dyDescent="0.25">
      <c r="B5" s="399" t="str">
        <f>'Income Statement'!B7</f>
        <v>CLIENT NAME</v>
      </c>
      <c r="C5" s="399"/>
      <c r="D5" s="399"/>
      <c r="E5" s="399"/>
      <c r="G5" t="str">
        <f>'Balance Sheet'!B20</f>
        <v>Cash on Hand</v>
      </c>
    </row>
    <row r="6" spans="2:7" x14ac:dyDescent="0.25">
      <c r="B6" s="399" t="s">
        <v>0</v>
      </c>
      <c r="C6" s="399"/>
      <c r="D6" s="399"/>
      <c r="E6" s="399"/>
      <c r="G6" t="str">
        <f>'Balance Sheet'!B21</f>
        <v>Accounts Receivable</v>
      </c>
    </row>
    <row r="7" spans="2:7" x14ac:dyDescent="0.25">
      <c r="B7" s="400" t="str">
        <f>'Income Statement'!B9</f>
        <v>For the Year Ending 12/31/20xx</v>
      </c>
      <c r="C7" s="400"/>
      <c r="D7" s="400"/>
      <c r="E7" s="400"/>
      <c r="G7" t="str">
        <f>'Balance Sheet'!B22</f>
        <v>Inventory</v>
      </c>
    </row>
    <row r="8" spans="2:7" x14ac:dyDescent="0.25">
      <c r="G8" t="str">
        <f>'Balance Sheet'!B23</f>
        <v>[Insert New Current Asset Here]</v>
      </c>
    </row>
    <row r="9" spans="2:7" x14ac:dyDescent="0.25">
      <c r="C9" s="91" t="s">
        <v>186</v>
      </c>
      <c r="D9" s="391" t="s">
        <v>187</v>
      </c>
      <c r="E9" s="392"/>
      <c r="G9" t="str">
        <f>'Balance Sheet'!B24</f>
        <v>[Insert New Current Asset Here]</v>
      </c>
    </row>
    <row r="10" spans="2:7" x14ac:dyDescent="0.25">
      <c r="B10" s="92" t="s">
        <v>188</v>
      </c>
      <c r="C10" s="93" t="s">
        <v>189</v>
      </c>
      <c r="D10" s="94" t="s">
        <v>190</v>
      </c>
      <c r="E10" s="389" t="s">
        <v>191</v>
      </c>
      <c r="G10" t="str">
        <f>'Balance Sheet'!B27</f>
        <v>Automobiles/Transportation Equipment</v>
      </c>
    </row>
    <row r="11" spans="2:7" x14ac:dyDescent="0.25">
      <c r="B11" s="95" t="s">
        <v>192</v>
      </c>
      <c r="C11" s="96"/>
      <c r="D11" s="97"/>
      <c r="E11" s="98"/>
      <c r="G11" t="str">
        <f>'Balance Sheet'!B28</f>
        <v>Less: Accum Depr Automobiles/Transportation Equipment</v>
      </c>
    </row>
    <row r="12" spans="2:7" x14ac:dyDescent="0.25">
      <c r="B12" s="99" t="s">
        <v>192</v>
      </c>
      <c r="C12" s="96"/>
      <c r="D12" s="97"/>
      <c r="E12" s="98"/>
      <c r="G12" t="str">
        <f>'Balance Sheet'!B29</f>
        <v>Furniture &amp; Fixtures</v>
      </c>
    </row>
    <row r="13" spans="2:7" x14ac:dyDescent="0.25">
      <c r="B13" s="387" t="s">
        <v>360</v>
      </c>
      <c r="C13" s="100"/>
      <c r="D13" s="101"/>
      <c r="E13" s="97">
        <f>D11</f>
        <v>0</v>
      </c>
      <c r="G13" t="str">
        <f>'Balance Sheet'!B30</f>
        <v>Less: Accum Depr Furniture &amp; Fixtures</v>
      </c>
    </row>
    <row r="14" spans="2:7" x14ac:dyDescent="0.25">
      <c r="B14" s="388" t="s">
        <v>360</v>
      </c>
      <c r="C14" s="102"/>
      <c r="D14" s="101"/>
      <c r="E14" s="103"/>
      <c r="G14" t="str">
        <f>'Balance Sheet'!B31</f>
        <v>Machinery &amp; Equipment</v>
      </c>
    </row>
    <row r="15" spans="2:7" x14ac:dyDescent="0.25">
      <c r="B15" s="390" t="s">
        <v>193</v>
      </c>
      <c r="C15" s="390"/>
      <c r="D15" s="390"/>
      <c r="E15" s="390"/>
      <c r="G15" t="str">
        <f>'Balance Sheet'!B32</f>
        <v>Less: Accum Depr Machinery &amp; Equipment</v>
      </c>
    </row>
    <row r="16" spans="2:7" x14ac:dyDescent="0.25">
      <c r="G16" t="str">
        <f>'Balance Sheet'!B33</f>
        <v>Buildings</v>
      </c>
    </row>
    <row r="17" spans="2:7" x14ac:dyDescent="0.25">
      <c r="C17" s="91" t="s">
        <v>186</v>
      </c>
      <c r="D17" s="391" t="s">
        <v>187</v>
      </c>
      <c r="E17" s="392"/>
      <c r="G17" t="str">
        <f>'Balance Sheet'!B34</f>
        <v>Less: Accum Depr Buildings</v>
      </c>
    </row>
    <row r="18" spans="2:7" x14ac:dyDescent="0.25">
      <c r="B18" s="92" t="s">
        <v>194</v>
      </c>
      <c r="C18" s="93" t="s">
        <v>189</v>
      </c>
      <c r="D18" s="94" t="s">
        <v>190</v>
      </c>
      <c r="E18" s="389" t="s">
        <v>191</v>
      </c>
      <c r="G18" t="str">
        <f>'Balance Sheet'!B35</f>
        <v>Improvements</v>
      </c>
    </row>
    <row r="19" spans="2:7" x14ac:dyDescent="0.25">
      <c r="B19" s="95" t="s">
        <v>192</v>
      </c>
      <c r="C19" s="96"/>
      <c r="D19" s="97"/>
      <c r="E19" s="98"/>
      <c r="G19" t="str">
        <f>'Balance Sheet'!B36</f>
        <v>Less: Accum Depr Improvements</v>
      </c>
    </row>
    <row r="20" spans="2:7" x14ac:dyDescent="0.25">
      <c r="B20" s="99" t="s">
        <v>192</v>
      </c>
      <c r="C20" s="96"/>
      <c r="D20" s="97"/>
      <c r="E20" s="98"/>
      <c r="G20" t="str">
        <f>'Balance Sheet'!B37</f>
        <v>Land</v>
      </c>
    </row>
    <row r="21" spans="2:7" x14ac:dyDescent="0.25">
      <c r="B21" s="387" t="s">
        <v>360</v>
      </c>
      <c r="C21" s="100"/>
      <c r="D21" s="101"/>
      <c r="E21" s="97"/>
      <c r="G21" t="str">
        <f>'Balance Sheet'!B40</f>
        <v>Intangible</v>
      </c>
    </row>
    <row r="22" spans="2:7" x14ac:dyDescent="0.25">
      <c r="B22" s="388" t="s">
        <v>360</v>
      </c>
      <c r="C22" s="102"/>
      <c r="D22" s="101"/>
      <c r="E22" s="103"/>
      <c r="G22" t="str">
        <f>'Balance Sheet'!B41</f>
        <v>Less: Accum Amort Intangible</v>
      </c>
    </row>
    <row r="23" spans="2:7" x14ac:dyDescent="0.25">
      <c r="B23" s="390" t="s">
        <v>195</v>
      </c>
      <c r="C23" s="390"/>
      <c r="D23" s="390"/>
      <c r="E23" s="390"/>
      <c r="G23" t="str">
        <f>'Balance Sheet'!B42</f>
        <v>[Insert New Intangible Asset Here]</v>
      </c>
    </row>
    <row r="24" spans="2:7" x14ac:dyDescent="0.25">
      <c r="G24" t="str">
        <f>'Balance Sheet'!B43</f>
        <v>[Insert New Intangible Asset Here]</v>
      </c>
    </row>
    <row r="25" spans="2:7" x14ac:dyDescent="0.25">
      <c r="C25" s="91" t="s">
        <v>186</v>
      </c>
      <c r="D25" s="391" t="s">
        <v>187</v>
      </c>
      <c r="E25" s="392"/>
      <c r="G25" t="str">
        <f>'Balance Sheet'!B46</f>
        <v xml:space="preserve">Loans to Partner: </v>
      </c>
    </row>
    <row r="26" spans="2:7" x14ac:dyDescent="0.25">
      <c r="B26" s="92" t="s">
        <v>196</v>
      </c>
      <c r="C26" s="93" t="s">
        <v>189</v>
      </c>
      <c r="D26" s="94" t="s">
        <v>190</v>
      </c>
      <c r="E26" s="389" t="s">
        <v>191</v>
      </c>
      <c r="G26" t="str">
        <f>'Balance Sheet'!B47</f>
        <v xml:space="preserve">Loans to Partner: </v>
      </c>
    </row>
    <row r="27" spans="2:7" x14ac:dyDescent="0.25">
      <c r="B27" s="95" t="s">
        <v>192</v>
      </c>
      <c r="C27" s="96"/>
      <c r="D27" s="97"/>
      <c r="E27" s="98"/>
      <c r="G27" t="str">
        <f>'Balance Sheet'!B48</f>
        <v xml:space="preserve">Loans to Partner: </v>
      </c>
    </row>
    <row r="28" spans="2:7" x14ac:dyDescent="0.25">
      <c r="B28" s="99" t="s">
        <v>192</v>
      </c>
      <c r="C28" s="96"/>
      <c r="D28" s="97"/>
      <c r="E28" s="98"/>
      <c r="G28" t="str">
        <f>'Balance Sheet'!B49</f>
        <v>Intercompany Loans Receivable</v>
      </c>
    </row>
    <row r="29" spans="2:7" x14ac:dyDescent="0.25">
      <c r="B29" s="387" t="s">
        <v>360</v>
      </c>
      <c r="C29" s="100"/>
      <c r="D29" s="101"/>
      <c r="E29" s="97"/>
      <c r="G29" t="str">
        <f>'Balance Sheet'!B50</f>
        <v>[Insert New Other Asset Here]</v>
      </c>
    </row>
    <row r="30" spans="2:7" x14ac:dyDescent="0.25">
      <c r="B30" s="388" t="s">
        <v>360</v>
      </c>
      <c r="C30" s="102"/>
      <c r="D30" s="101"/>
      <c r="E30" s="103"/>
      <c r="G30" t="str">
        <f>'Balance Sheet'!B51</f>
        <v>[Insert New Other Asset Here]</v>
      </c>
    </row>
    <row r="31" spans="2:7" x14ac:dyDescent="0.25">
      <c r="B31" s="390" t="s">
        <v>195</v>
      </c>
      <c r="C31" s="390"/>
      <c r="D31" s="390"/>
      <c r="E31" s="390"/>
      <c r="G31" t="str">
        <f>'Balance Sheet'!B62</f>
        <v>Accounts Payable</v>
      </c>
    </row>
    <row r="32" spans="2:7" x14ac:dyDescent="0.25">
      <c r="G32" t="str">
        <f>'Balance Sheet'!B63</f>
        <v>Notes Payable in Less than 1 Year</v>
      </c>
    </row>
    <row r="33" spans="2:7" x14ac:dyDescent="0.25">
      <c r="C33" s="91" t="s">
        <v>186</v>
      </c>
      <c r="D33" s="391" t="s">
        <v>187</v>
      </c>
      <c r="E33" s="392"/>
      <c r="G33" t="str">
        <f>'Balance Sheet'!B64</f>
        <v>Credit Cards Payable</v>
      </c>
    </row>
    <row r="34" spans="2:7" x14ac:dyDescent="0.25">
      <c r="B34" s="92" t="s">
        <v>197</v>
      </c>
      <c r="C34" s="93" t="s">
        <v>189</v>
      </c>
      <c r="D34" s="94" t="s">
        <v>190</v>
      </c>
      <c r="E34" s="389" t="s">
        <v>191</v>
      </c>
      <c r="G34" t="str">
        <f>'Balance Sheet'!B65</f>
        <v>[Credit Card Name, Acct Type, Last 4 Digits of Acct #]</v>
      </c>
    </row>
    <row r="35" spans="2:7" x14ac:dyDescent="0.25">
      <c r="B35" s="95" t="s">
        <v>192</v>
      </c>
      <c r="C35" s="96"/>
      <c r="D35" s="97"/>
      <c r="E35" s="98"/>
      <c r="G35" t="str">
        <f>'Balance Sheet'!B66</f>
        <v>[Credit Card Name, Acct Type, Last 4 Digits of Acct #]</v>
      </c>
    </row>
    <row r="36" spans="2:7" x14ac:dyDescent="0.25">
      <c r="B36" s="99" t="s">
        <v>192</v>
      </c>
      <c r="C36" s="96"/>
      <c r="D36" s="97"/>
      <c r="E36" s="98"/>
      <c r="G36" t="str">
        <f>'Balance Sheet'!B67</f>
        <v>[Credit Card Name, Acct Type, Last 4 Digits of Acct #]</v>
      </c>
    </row>
    <row r="37" spans="2:7" x14ac:dyDescent="0.25">
      <c r="B37" s="387" t="s">
        <v>360</v>
      </c>
      <c r="C37" s="100"/>
      <c r="D37" s="101"/>
      <c r="E37" s="97"/>
      <c r="G37" t="str">
        <f>'Balance Sheet'!B68</f>
        <v>Accrued Payables</v>
      </c>
    </row>
    <row r="38" spans="2:7" x14ac:dyDescent="0.25">
      <c r="B38" s="388" t="s">
        <v>360</v>
      </c>
      <c r="C38" s="102"/>
      <c r="D38" s="101"/>
      <c r="E38" s="103"/>
      <c r="G38" t="str">
        <f>'Balance Sheet'!B69</f>
        <v>[Insert New Current Liability Here]</v>
      </c>
    </row>
    <row r="39" spans="2:7" x14ac:dyDescent="0.25">
      <c r="B39" s="390" t="s">
        <v>195</v>
      </c>
      <c r="C39" s="390"/>
      <c r="D39" s="390"/>
      <c r="E39" s="390"/>
      <c r="G39" t="str">
        <f>'Balance Sheet'!B70</f>
        <v>[Insert New Current Liability Here]</v>
      </c>
    </row>
    <row r="40" spans="2:7" x14ac:dyDescent="0.25">
      <c r="G40" t="str">
        <f>'Balance Sheet'!B73</f>
        <v>Loans Payable</v>
      </c>
    </row>
    <row r="41" spans="2:7" x14ac:dyDescent="0.25">
      <c r="C41" s="91" t="s">
        <v>186</v>
      </c>
      <c r="D41" s="391" t="s">
        <v>187</v>
      </c>
      <c r="E41" s="392"/>
      <c r="G41" t="str">
        <f>'Balance Sheet'!B74</f>
        <v>[Loan Provider, Acct Type, Last 4 Digits of Acct #]</v>
      </c>
    </row>
    <row r="42" spans="2:7" x14ac:dyDescent="0.25">
      <c r="B42" s="92" t="s">
        <v>198</v>
      </c>
      <c r="C42" s="93" t="s">
        <v>189</v>
      </c>
      <c r="D42" s="94" t="s">
        <v>190</v>
      </c>
      <c r="E42" s="389" t="s">
        <v>191</v>
      </c>
      <c r="G42" t="str">
        <f>'Balance Sheet'!B75</f>
        <v>[Loan Provider, Acct Type, Last 4 Digits of Acct #]</v>
      </c>
    </row>
    <row r="43" spans="2:7" x14ac:dyDescent="0.25">
      <c r="B43" s="95" t="s">
        <v>192</v>
      </c>
      <c r="C43" s="96"/>
      <c r="D43" s="97"/>
      <c r="E43" s="98"/>
      <c r="G43" t="str">
        <f>'Balance Sheet'!B76</f>
        <v>[Loan Provider, Acct Type, Last 4 Digits of Acct #]</v>
      </c>
    </row>
    <row r="44" spans="2:7" x14ac:dyDescent="0.25">
      <c r="B44" s="99" t="s">
        <v>192</v>
      </c>
      <c r="C44" s="96"/>
      <c r="D44" s="97"/>
      <c r="E44" s="98"/>
      <c r="G44" t="str">
        <f>'Balance Sheet'!B77</f>
        <v xml:space="preserve">Loans from Partner: </v>
      </c>
    </row>
    <row r="45" spans="2:7" x14ac:dyDescent="0.25">
      <c r="B45" s="387" t="s">
        <v>360</v>
      </c>
      <c r="C45" s="100"/>
      <c r="D45" s="101"/>
      <c r="E45" s="97"/>
      <c r="G45" t="str">
        <f>'Balance Sheet'!B78</f>
        <v xml:space="preserve">Loans from Partner: </v>
      </c>
    </row>
    <row r="46" spans="2:7" x14ac:dyDescent="0.25">
      <c r="B46" s="388" t="s">
        <v>360</v>
      </c>
      <c r="C46" s="102"/>
      <c r="D46" s="101"/>
      <c r="E46" s="103"/>
      <c r="G46" t="str">
        <f>'Balance Sheet'!B79</f>
        <v xml:space="preserve">Loans from Partner: </v>
      </c>
    </row>
    <row r="47" spans="2:7" x14ac:dyDescent="0.25">
      <c r="B47" s="390" t="s">
        <v>195</v>
      </c>
      <c r="C47" s="390"/>
      <c r="D47" s="390"/>
      <c r="E47" s="390"/>
      <c r="G47" t="str">
        <f>'Balance Sheet'!B80</f>
        <v>[Insert New LT Liability Here]</v>
      </c>
    </row>
    <row r="48" spans="2:7" x14ac:dyDescent="0.25">
      <c r="G48" t="str">
        <f>'Balance Sheet'!B81</f>
        <v>[Insert New LT Liability Here]</v>
      </c>
    </row>
    <row r="49" spans="2:7" x14ac:dyDescent="0.25">
      <c r="C49" s="91" t="s">
        <v>186</v>
      </c>
      <c r="D49" s="391" t="s">
        <v>187</v>
      </c>
      <c r="E49" s="392"/>
      <c r="G49" t="str">
        <f>'Balance Sheet'!B85</f>
        <v>Common Stock (if applicable)</v>
      </c>
    </row>
    <row r="50" spans="2:7" x14ac:dyDescent="0.25">
      <c r="B50" s="92" t="s">
        <v>199</v>
      </c>
      <c r="C50" s="93" t="s">
        <v>189</v>
      </c>
      <c r="D50" s="94" t="s">
        <v>190</v>
      </c>
      <c r="E50" s="389" t="s">
        <v>191</v>
      </c>
      <c r="G50" t="str">
        <f>'Balance Sheet'!B86</f>
        <v>Additional Paid in Capital (if applicable)</v>
      </c>
    </row>
    <row r="51" spans="2:7" x14ac:dyDescent="0.25">
      <c r="B51" s="95" t="s">
        <v>192</v>
      </c>
      <c r="C51" s="96"/>
      <c r="D51" s="97"/>
      <c r="E51" s="98"/>
      <c r="G51" t="str">
        <f>'Balance Sheet'!B88</f>
        <v xml:space="preserve">Partner Contributions: </v>
      </c>
    </row>
    <row r="52" spans="2:7" x14ac:dyDescent="0.25">
      <c r="B52" s="99" t="s">
        <v>192</v>
      </c>
      <c r="C52" s="96"/>
      <c r="D52" s="97"/>
      <c r="E52" s="98"/>
      <c r="G52" t="str">
        <f>'Balance Sheet'!B89</f>
        <v xml:space="preserve">Partner Contributions: </v>
      </c>
    </row>
    <row r="53" spans="2:7" x14ac:dyDescent="0.25">
      <c r="B53" s="387" t="s">
        <v>360</v>
      </c>
      <c r="C53" s="100"/>
      <c r="D53" s="101"/>
      <c r="E53" s="97"/>
      <c r="G53" t="str">
        <f>'Balance Sheet'!B90</f>
        <v xml:space="preserve">Partner Contributions: </v>
      </c>
    </row>
    <row r="54" spans="2:7" x14ac:dyDescent="0.25">
      <c r="B54" s="388" t="s">
        <v>360</v>
      </c>
      <c r="C54" s="102"/>
      <c r="D54" s="101"/>
      <c r="E54" s="103"/>
      <c r="G54" t="str">
        <f>'Balance Sheet'!B91</f>
        <v xml:space="preserve">Partner Distributions: </v>
      </c>
    </row>
    <row r="55" spans="2:7" x14ac:dyDescent="0.25">
      <c r="B55" s="390" t="s">
        <v>195</v>
      </c>
      <c r="C55" s="390"/>
      <c r="D55" s="390"/>
      <c r="E55" s="390"/>
      <c r="G55" t="str">
        <f>'Balance Sheet'!B92</f>
        <v xml:space="preserve">Partner Distributions: </v>
      </c>
    </row>
    <row r="56" spans="2:7" x14ac:dyDescent="0.25">
      <c r="G56" t="str">
        <f>'Balance Sheet'!B93</f>
        <v xml:space="preserve">Partner Distributions: </v>
      </c>
    </row>
    <row r="57" spans="2:7" x14ac:dyDescent="0.25">
      <c r="C57" s="91" t="s">
        <v>186</v>
      </c>
      <c r="D57" s="391" t="s">
        <v>187</v>
      </c>
      <c r="E57" s="392"/>
      <c r="G57" t="str">
        <f>'Balance Sheet'!B94</f>
        <v xml:space="preserve">Partner's Capital: </v>
      </c>
    </row>
    <row r="58" spans="2:7" x14ac:dyDescent="0.25">
      <c r="B58" s="92" t="s">
        <v>200</v>
      </c>
      <c r="C58" s="93" t="s">
        <v>189</v>
      </c>
      <c r="D58" s="94" t="s">
        <v>190</v>
      </c>
      <c r="E58" s="389" t="s">
        <v>191</v>
      </c>
      <c r="G58" t="str">
        <f>'Balance Sheet'!B95</f>
        <v xml:space="preserve">Partner's Capital: </v>
      </c>
    </row>
    <row r="59" spans="2:7" x14ac:dyDescent="0.25">
      <c r="B59" s="95" t="s">
        <v>192</v>
      </c>
      <c r="C59" s="96"/>
      <c r="D59" s="97"/>
      <c r="E59" s="98"/>
      <c r="G59" t="str">
        <f>'Balance Sheet'!B96</f>
        <v xml:space="preserve">Partner's Capital: </v>
      </c>
    </row>
    <row r="60" spans="2:7" x14ac:dyDescent="0.25">
      <c r="B60" s="99" t="s">
        <v>192</v>
      </c>
      <c r="C60" s="96"/>
      <c r="D60" s="97"/>
      <c r="E60" s="98"/>
      <c r="G60" t="str">
        <f>'Balance Sheet'!B97</f>
        <v>Net Income per Books</v>
      </c>
    </row>
    <row r="61" spans="2:7" x14ac:dyDescent="0.25">
      <c r="B61" s="387" t="s">
        <v>360</v>
      </c>
      <c r="C61" s="100"/>
      <c r="D61" s="101"/>
      <c r="E61" s="97"/>
      <c r="G61" t="str">
        <f>'Income Statement'!B14</f>
        <v>Revenue</v>
      </c>
    </row>
    <row r="62" spans="2:7" x14ac:dyDescent="0.25">
      <c r="B62" s="388" t="s">
        <v>360</v>
      </c>
      <c r="C62" s="102"/>
      <c r="D62" s="101"/>
      <c r="E62" s="103"/>
      <c r="G62" t="str">
        <f>'Income Statement'!B15</f>
        <v>Less: Returns &amp; Allowances (Enter as a negative value)</v>
      </c>
    </row>
    <row r="63" spans="2:7" x14ac:dyDescent="0.25">
      <c r="B63" s="390" t="s">
        <v>195</v>
      </c>
      <c r="C63" s="390"/>
      <c r="D63" s="390"/>
      <c r="E63" s="390"/>
      <c r="G63" t="str">
        <f>'Income Statement'!B16</f>
        <v>Interest Income</v>
      </c>
    </row>
    <row r="64" spans="2:7" x14ac:dyDescent="0.25">
      <c r="G64" t="str">
        <f>'Income Statement'!B17</f>
        <v>NYS PTET Refund</v>
      </c>
    </row>
    <row r="65" spans="2:7" x14ac:dyDescent="0.25">
      <c r="C65" s="91" t="s">
        <v>186</v>
      </c>
      <c r="D65" s="391" t="s">
        <v>187</v>
      </c>
      <c r="E65" s="392"/>
      <c r="G65" t="str">
        <f>'Income Statement'!B18</f>
        <v>Other Income (Refund)</v>
      </c>
    </row>
    <row r="66" spans="2:7" x14ac:dyDescent="0.25">
      <c r="B66" s="92" t="s">
        <v>201</v>
      </c>
      <c r="C66" s="93" t="s">
        <v>189</v>
      </c>
      <c r="D66" s="94" t="s">
        <v>190</v>
      </c>
      <c r="E66" s="389" t="s">
        <v>191</v>
      </c>
      <c r="G66" t="str">
        <f>'Income Statement'!B19</f>
        <v>Credit Card Rewards (Cash Back, CC Credit, etc.)</v>
      </c>
    </row>
    <row r="67" spans="2:7" x14ac:dyDescent="0.25">
      <c r="B67" s="95" t="s">
        <v>192</v>
      </c>
      <c r="C67" s="96"/>
      <c r="D67" s="97"/>
      <c r="E67" s="98"/>
      <c r="G67" t="str">
        <f>'Income Statement'!B20</f>
        <v>[Insert New Income Here]</v>
      </c>
    </row>
    <row r="68" spans="2:7" x14ac:dyDescent="0.25">
      <c r="B68" s="99" t="s">
        <v>192</v>
      </c>
      <c r="C68" s="96"/>
      <c r="D68" s="97"/>
      <c r="E68" s="98"/>
      <c r="G68" t="str">
        <f>'Income Statement'!B21</f>
        <v>[Insert New Income Here]</v>
      </c>
    </row>
    <row r="69" spans="2:7" x14ac:dyDescent="0.25">
      <c r="B69" s="387" t="s">
        <v>360</v>
      </c>
      <c r="C69" s="100"/>
      <c r="D69" s="101"/>
      <c r="E69" s="97"/>
      <c r="G69" t="str">
        <f>'Income Statement'!B22</f>
        <v>[Insert New Income Here]</v>
      </c>
    </row>
    <row r="70" spans="2:7" x14ac:dyDescent="0.25">
      <c r="B70" s="388" t="s">
        <v>360</v>
      </c>
      <c r="C70" s="102"/>
      <c r="D70" s="101"/>
      <c r="E70" s="103"/>
      <c r="G70" t="str">
        <f>'Income Statement'!B25</f>
        <v>Purchases</v>
      </c>
    </row>
    <row r="71" spans="2:7" x14ac:dyDescent="0.25">
      <c r="B71" s="390" t="s">
        <v>195</v>
      </c>
      <c r="C71" s="390"/>
      <c r="D71" s="390"/>
      <c r="E71" s="390"/>
      <c r="G71" t="str">
        <f>'Income Statement'!B26</f>
        <v>Supplies and Materials</v>
      </c>
    </row>
    <row r="72" spans="2:7" x14ac:dyDescent="0.25">
      <c r="G72" t="str">
        <f>'Income Statement'!B27</f>
        <v>Contract Labor</v>
      </c>
    </row>
    <row r="73" spans="2:7" x14ac:dyDescent="0.25">
      <c r="C73" s="91" t="s">
        <v>186</v>
      </c>
      <c r="D73" s="391" t="s">
        <v>187</v>
      </c>
      <c r="E73" s="392"/>
      <c r="G73" t="str">
        <f>'Income Statement'!B28</f>
        <v>Salaries and Wages (COGS)</v>
      </c>
    </row>
    <row r="74" spans="2:7" x14ac:dyDescent="0.25">
      <c r="B74" s="92" t="s">
        <v>202</v>
      </c>
      <c r="C74" s="93" t="s">
        <v>189</v>
      </c>
      <c r="D74" s="94" t="s">
        <v>190</v>
      </c>
      <c r="E74" s="389" t="s">
        <v>191</v>
      </c>
      <c r="G74" t="str">
        <f>'Income Statement'!B29</f>
        <v>[Insert New COGS Expense Here]</v>
      </c>
    </row>
    <row r="75" spans="2:7" x14ac:dyDescent="0.25">
      <c r="B75" s="95" t="s">
        <v>192</v>
      </c>
      <c r="C75" s="96"/>
      <c r="D75" s="97"/>
      <c r="E75" s="98"/>
      <c r="G75" t="str">
        <f>'Income Statement'!B30</f>
        <v>[Insert New COGS Expense Here]</v>
      </c>
    </row>
    <row r="76" spans="2:7" x14ac:dyDescent="0.25">
      <c r="B76" s="99" t="s">
        <v>192</v>
      </c>
      <c r="C76" s="96"/>
      <c r="D76" s="97"/>
      <c r="E76" s="98"/>
      <c r="G76" t="str">
        <f>'Income Statement'!B33</f>
        <v>Accounting</v>
      </c>
    </row>
    <row r="77" spans="2:7" x14ac:dyDescent="0.25">
      <c r="B77" s="387" t="s">
        <v>360</v>
      </c>
      <c r="C77" s="100"/>
      <c r="D77" s="101"/>
      <c r="E77" s="97"/>
      <c r="G77" t="str">
        <f>'Income Statement'!B34</f>
        <v>Advertising</v>
      </c>
    </row>
    <row r="78" spans="2:7" x14ac:dyDescent="0.25">
      <c r="B78" s="388" t="s">
        <v>360</v>
      </c>
      <c r="C78" s="102"/>
      <c r="D78" s="101"/>
      <c r="E78" s="103"/>
      <c r="G78" t="str">
        <f>'Income Statement'!B35</f>
        <v>Answering Service</v>
      </c>
    </row>
    <row r="79" spans="2:7" x14ac:dyDescent="0.25">
      <c r="B79" s="390" t="s">
        <v>195</v>
      </c>
      <c r="C79" s="390"/>
      <c r="D79" s="390"/>
      <c r="E79" s="390"/>
      <c r="G79" t="str">
        <f>'Income Statement'!B36</f>
        <v>Auto and Truck</v>
      </c>
    </row>
    <row r="80" spans="2:7" x14ac:dyDescent="0.25">
      <c r="G80" t="str">
        <f>'Income Statement'!B37</f>
        <v>Gasoline/Fuel</v>
      </c>
    </row>
    <row r="81" spans="2:7" x14ac:dyDescent="0.25">
      <c r="C81" s="91" t="s">
        <v>186</v>
      </c>
      <c r="D81" s="391" t="s">
        <v>187</v>
      </c>
      <c r="E81" s="392"/>
      <c r="G81" t="str">
        <f>'Income Statement'!B38</f>
        <v>Bad Debts</v>
      </c>
    </row>
    <row r="82" spans="2:7" x14ac:dyDescent="0.25">
      <c r="B82" s="92" t="s">
        <v>203</v>
      </c>
      <c r="C82" s="93" t="s">
        <v>189</v>
      </c>
      <c r="D82" s="94" t="s">
        <v>190</v>
      </c>
      <c r="E82" s="389" t="s">
        <v>191</v>
      </c>
      <c r="G82" t="str">
        <f>'Income Statement'!B39</f>
        <v>Bank Service Charges</v>
      </c>
    </row>
    <row r="83" spans="2:7" x14ac:dyDescent="0.25">
      <c r="B83" s="95" t="s">
        <v>192</v>
      </c>
      <c r="C83" s="96"/>
      <c r="D83" s="97"/>
      <c r="E83" s="98"/>
      <c r="G83" t="str">
        <f>'Income Statement'!B40</f>
        <v>Charitable Contributions</v>
      </c>
    </row>
    <row r="84" spans="2:7" x14ac:dyDescent="0.25">
      <c r="B84" s="99" t="s">
        <v>192</v>
      </c>
      <c r="C84" s="96"/>
      <c r="D84" s="97"/>
      <c r="E84" s="98"/>
      <c r="G84" t="str">
        <f>'Income Statement'!B41</f>
        <v>Commissions Expense</v>
      </c>
    </row>
    <row r="85" spans="2:7" x14ac:dyDescent="0.25">
      <c r="B85" s="387" t="s">
        <v>360</v>
      </c>
      <c r="C85" s="100"/>
      <c r="D85" s="101"/>
      <c r="E85" s="97"/>
      <c r="G85" t="str">
        <f>'Income Statement'!B42</f>
        <v>Guaranteed Payments: [Partner Name]</v>
      </c>
    </row>
    <row r="86" spans="2:7" x14ac:dyDescent="0.25">
      <c r="B86" s="388" t="s">
        <v>360</v>
      </c>
      <c r="C86" s="102"/>
      <c r="D86" s="101"/>
      <c r="E86" s="103"/>
      <c r="G86" t="str">
        <f>'Income Statement'!B43</f>
        <v>Guaranteed Payments: [Partner Name]</v>
      </c>
    </row>
    <row r="87" spans="2:7" x14ac:dyDescent="0.25">
      <c r="B87" s="390" t="s">
        <v>195</v>
      </c>
      <c r="C87" s="390"/>
      <c r="D87" s="390"/>
      <c r="E87" s="390"/>
      <c r="G87" t="str">
        <f>'Income Statement'!B44</f>
        <v>Guaranteed Payments: [Partner Name]</v>
      </c>
    </row>
    <row r="88" spans="2:7" x14ac:dyDescent="0.25">
      <c r="G88" t="str">
        <f>'Income Statement'!B45</f>
        <v>Delivery &amp; Freight</v>
      </c>
    </row>
    <row r="89" spans="2:7" x14ac:dyDescent="0.25">
      <c r="G89" t="str">
        <f>'Income Statement'!B46</f>
        <v>Depletion (except oil &amp; gas)</v>
      </c>
    </row>
    <row r="90" spans="2:7" x14ac:dyDescent="0.25">
      <c r="G90" t="str">
        <f>'Income Statement'!B47</f>
        <v>Dues and Subscriptions</v>
      </c>
    </row>
    <row r="91" spans="2:7" x14ac:dyDescent="0.25">
      <c r="G91" t="str">
        <f>'Income Statement'!B48</f>
        <v>Employee Benefit Program</v>
      </c>
    </row>
    <row r="92" spans="2:7" x14ac:dyDescent="0.25">
      <c r="G92" t="str">
        <f>'Income Statement'!B49</f>
        <v>Gifts</v>
      </c>
    </row>
    <row r="93" spans="2:7" x14ac:dyDescent="0.25">
      <c r="G93" t="str">
        <f>'Income Statement'!B50</f>
        <v>Insurance</v>
      </c>
    </row>
    <row r="94" spans="2:7" x14ac:dyDescent="0.25">
      <c r="G94" t="str">
        <f>'Income Statement'!B51</f>
        <v>Vehicle Insurance</v>
      </c>
    </row>
    <row r="95" spans="2:7" x14ac:dyDescent="0.25">
      <c r="G95" t="str">
        <f>'Income Statement'!B52</f>
        <v>Health Insurance</v>
      </c>
    </row>
    <row r="96" spans="2:7" x14ac:dyDescent="0.25">
      <c r="G96" t="str">
        <f>'Income Statement'!B53</f>
        <v>Interest Expense</v>
      </c>
    </row>
    <row r="97" spans="7:7" x14ac:dyDescent="0.25">
      <c r="G97" t="str">
        <f>'Income Statement'!B54</f>
        <v>Cleaning Expense</v>
      </c>
    </row>
    <row r="98" spans="7:7" x14ac:dyDescent="0.25">
      <c r="G98" t="str">
        <f>'Income Statement'!B55</f>
        <v>Legal &amp; Professional</v>
      </c>
    </row>
    <row r="99" spans="7:7" x14ac:dyDescent="0.25">
      <c r="G99" t="str">
        <f>'Income Statement'!B56</f>
        <v>Licenses and Permits</v>
      </c>
    </row>
    <row r="100" spans="7:7" x14ac:dyDescent="0.25">
      <c r="G100" t="str">
        <f>'Income Statement'!B57</f>
        <v>Meals and Entertainment</v>
      </c>
    </row>
    <row r="101" spans="7:7" x14ac:dyDescent="0.25">
      <c r="G101" t="str">
        <f>'Income Statement'!B58</f>
        <v>Miscellaneous</v>
      </c>
    </row>
    <row r="102" spans="7:7" x14ac:dyDescent="0.25">
      <c r="G102" t="str">
        <f>'Income Statement'!B59</f>
        <v>Office Expense</v>
      </c>
    </row>
    <row r="103" spans="7:7" x14ac:dyDescent="0.25">
      <c r="G103" t="str">
        <f>'Income Statement'!B60</f>
        <v>Outside Services</v>
      </c>
    </row>
    <row r="104" spans="7:7" x14ac:dyDescent="0.25">
      <c r="G104" t="str">
        <f>'Income Statement'!B61</f>
        <v>Parking and Tolls</v>
      </c>
    </row>
    <row r="105" spans="7:7" x14ac:dyDescent="0.25">
      <c r="G105" t="str">
        <f>'Income Statement'!B62</f>
        <v>Postage</v>
      </c>
    </row>
    <row r="106" spans="7:7" x14ac:dyDescent="0.25">
      <c r="G106" t="str">
        <f>'Income Statement'!B63</f>
        <v>Printing</v>
      </c>
    </row>
    <row r="107" spans="7:7" x14ac:dyDescent="0.25">
      <c r="G107" t="str">
        <f>'Income Statement'!B64</f>
        <v>Rent Expense - Personal Property (example: equipment)</v>
      </c>
    </row>
    <row r="108" spans="7:7" x14ac:dyDescent="0.25">
      <c r="G108" t="str">
        <f>'Income Statement'!B65</f>
        <v>Rent Expense - Real Property (example: building/office space)</v>
      </c>
    </row>
    <row r="109" spans="7:7" x14ac:dyDescent="0.25">
      <c r="G109" t="str">
        <f>'Income Statement'!B66</f>
        <v>Repairs/Maintenance</v>
      </c>
    </row>
    <row r="110" spans="7:7" x14ac:dyDescent="0.25">
      <c r="G110" t="str">
        <f>'Income Statement'!B67</f>
        <v>Salaries and Wages</v>
      </c>
    </row>
    <row r="111" spans="7:7" x14ac:dyDescent="0.25">
      <c r="G111" t="str">
        <f>'Income Statement'!B68</f>
        <v>Security</v>
      </c>
    </row>
    <row r="112" spans="7:7" x14ac:dyDescent="0.25">
      <c r="G112" t="str">
        <f>'Income Statement'!B69</f>
        <v>Supplies &amp; Materials</v>
      </c>
    </row>
    <row r="113" spans="7:7" x14ac:dyDescent="0.25">
      <c r="G113" t="str">
        <f>'Income Statement'!B70</f>
        <v>Property Taxes - Real Estate</v>
      </c>
    </row>
    <row r="114" spans="7:7" x14ac:dyDescent="0.25">
      <c r="G114" t="str">
        <f>'Income Statement'!B71</f>
        <v>Property Taxes - Personal Property</v>
      </c>
    </row>
    <row r="115" spans="7:7" x14ac:dyDescent="0.25">
      <c r="G115" t="str">
        <f>'Income Statement'!B72</f>
        <v>Payroll Taxes</v>
      </c>
    </row>
    <row r="116" spans="7:7" x14ac:dyDescent="0.25">
      <c r="G116" t="str">
        <f>'Income Statement'!B73</f>
        <v>State Taxes (NYSFT)</v>
      </c>
    </row>
    <row r="117" spans="7:7" x14ac:dyDescent="0.25">
      <c r="G117" t="str">
        <f>'Income Statement'!B74</f>
        <v>State Taxes (PTET)</v>
      </c>
    </row>
    <row r="118" spans="7:7" x14ac:dyDescent="0.25">
      <c r="G118" t="str">
        <f>'Income Statement'!B75</f>
        <v>Sales Tax</v>
      </c>
    </row>
    <row r="119" spans="7:7" x14ac:dyDescent="0.25">
      <c r="G119" t="str">
        <f>'Income Statement'!B76</f>
        <v>Telephone/Cell Phone</v>
      </c>
    </row>
    <row r="120" spans="7:7" x14ac:dyDescent="0.25">
      <c r="G120" t="str">
        <f>'Income Statement'!B77</f>
        <v>Small Tools</v>
      </c>
    </row>
    <row r="121" spans="7:7" x14ac:dyDescent="0.25">
      <c r="G121" t="str">
        <f>'Income Statement'!B78</f>
        <v>Travel</v>
      </c>
    </row>
    <row r="122" spans="7:7" x14ac:dyDescent="0.25">
      <c r="G122" t="str">
        <f>'Income Statement'!B79</f>
        <v>Uniforms</v>
      </c>
    </row>
    <row r="123" spans="7:7" x14ac:dyDescent="0.25">
      <c r="G123" t="str">
        <f>'Income Statement'!B80</f>
        <v>Utilities</v>
      </c>
    </row>
    <row r="124" spans="7:7" x14ac:dyDescent="0.25">
      <c r="G124" t="str">
        <f>'Income Statement'!B81</f>
        <v>Payroll Processing Fees</v>
      </c>
    </row>
    <row r="125" spans="7:7" x14ac:dyDescent="0.25">
      <c r="G125" t="str">
        <f>'Income Statement'!B82</f>
        <v>Ask My Accountant</v>
      </c>
    </row>
    <row r="126" spans="7:7" x14ac:dyDescent="0.25">
      <c r="G126" t="str">
        <f>'Income Statement'!B83</f>
        <v xml:space="preserve">Amortization Expense </v>
      </c>
    </row>
    <row r="127" spans="7:7" x14ac:dyDescent="0.25">
      <c r="G127" t="str">
        <f>'Income Statement'!B84</f>
        <v>Depreciation Expense</v>
      </c>
    </row>
    <row r="128" spans="7:7" x14ac:dyDescent="0.25">
      <c r="G128" t="str">
        <f>'Income Statement'!B85</f>
        <v>[Insert New Expense Here]</v>
      </c>
    </row>
    <row r="129" spans="7:7" x14ac:dyDescent="0.25">
      <c r="G129" t="str">
        <f>'Income Statement'!B86</f>
        <v>[Insert New Expense Here]</v>
      </c>
    </row>
    <row r="130" spans="7:7" x14ac:dyDescent="0.25">
      <c r="G130" t="str">
        <f>'Income Statement'!B87</f>
        <v>[Insert New Expense Here]</v>
      </c>
    </row>
    <row r="131" spans="7:7" x14ac:dyDescent="0.25">
      <c r="G131" t="str">
        <f>'Income Statement'!B88</f>
        <v>[Insert New Expense Here]</v>
      </c>
    </row>
  </sheetData>
  <sheetProtection sheet="1" objects="1" scenarios="1" formatCells="0" formatColumns="0" formatRows="0"/>
  <mergeCells count="24">
    <mergeCell ref="B39:E39"/>
    <mergeCell ref="B2:E3"/>
    <mergeCell ref="B5:E5"/>
    <mergeCell ref="B6:E6"/>
    <mergeCell ref="B7:E7"/>
    <mergeCell ref="D9:E9"/>
    <mergeCell ref="B15:E15"/>
    <mergeCell ref="D17:E17"/>
    <mergeCell ref="B23:E23"/>
    <mergeCell ref="D25:E25"/>
    <mergeCell ref="B31:E31"/>
    <mergeCell ref="D33:E33"/>
    <mergeCell ref="B87:E87"/>
    <mergeCell ref="D41:E41"/>
    <mergeCell ref="B47:E47"/>
    <mergeCell ref="D49:E49"/>
    <mergeCell ref="B55:E55"/>
    <mergeCell ref="D57:E57"/>
    <mergeCell ref="B63:E63"/>
    <mergeCell ref="D65:E65"/>
    <mergeCell ref="B71:E71"/>
    <mergeCell ref="D73:E73"/>
    <mergeCell ref="B79:E79"/>
    <mergeCell ref="D81:E81"/>
  </mergeCells>
  <dataValidations count="1">
    <dataValidation type="list" allowBlank="1" showInputMessage="1" showErrorMessage="1" sqref="C11:C14 C19:C22 C27:C30 C35:C38 C43:C46 C51:C54 C59:C62 C67:C70 C75:C78 C83:C86" xr:uid="{94E37EDD-EAF7-483C-8C4D-7A2E36298693}">
      <formula1>$G$2:$G$131</formula1>
    </dataValidation>
  </dataValidations>
  <printOptions horizontalCentered="1"/>
  <pageMargins left="0.7" right="0.7"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AD222-7CCA-4BF8-8415-64093DA7B97A}">
  <sheetPr>
    <pageSetUpPr fitToPage="1"/>
  </sheetPr>
  <dimension ref="B1:B12"/>
  <sheetViews>
    <sheetView showGridLines="0" workbookViewId="0"/>
  </sheetViews>
  <sheetFormatPr defaultColWidth="8.7109375" defaultRowHeight="15" x14ac:dyDescent="0.25"/>
  <cols>
    <col min="1" max="1" width="2.5703125" style="114" customWidth="1"/>
    <col min="2" max="2" width="128.7109375" style="116" customWidth="1"/>
    <col min="3" max="16384" width="8.7109375" style="114"/>
  </cols>
  <sheetData>
    <row r="1" spans="2:2" ht="15.75" thickBot="1" x14ac:dyDescent="0.3">
      <c r="B1" s="114"/>
    </row>
    <row r="2" spans="2:2" ht="14.45" customHeight="1" x14ac:dyDescent="0.25">
      <c r="B2" s="401" t="s">
        <v>346</v>
      </c>
    </row>
    <row r="3" spans="2:2" ht="14.45" customHeight="1" x14ac:dyDescent="0.25">
      <c r="B3" s="402"/>
    </row>
    <row r="4" spans="2:2" ht="14.45" customHeight="1" x14ac:dyDescent="0.25">
      <c r="B4" s="402"/>
    </row>
    <row r="5" spans="2:2" ht="14.45" customHeight="1" x14ac:dyDescent="0.25">
      <c r="B5" s="402"/>
    </row>
    <row r="6" spans="2:2" ht="14.45" customHeight="1" x14ac:dyDescent="0.25">
      <c r="B6" s="402"/>
    </row>
    <row r="7" spans="2:2" x14ac:dyDescent="0.25">
      <c r="B7" s="402"/>
    </row>
    <row r="8" spans="2:2" x14ac:dyDescent="0.25">
      <c r="B8" s="402"/>
    </row>
    <row r="9" spans="2:2" x14ac:dyDescent="0.25">
      <c r="B9" s="402"/>
    </row>
    <row r="10" spans="2:2" ht="15" customHeight="1" thickBot="1" x14ac:dyDescent="0.3">
      <c r="B10" s="403"/>
    </row>
    <row r="11" spans="2:2" x14ac:dyDescent="0.25">
      <c r="B11" s="114"/>
    </row>
    <row r="12" spans="2:2" x14ac:dyDescent="0.25">
      <c r="B12" s="115" t="s">
        <v>347</v>
      </c>
    </row>
  </sheetData>
  <sheetProtection sheet="1" objects="1" scenarios="1" formatCells="0" formatColumns="0" formatRows="0"/>
  <mergeCells count="1">
    <mergeCell ref="B2:B10"/>
  </mergeCells>
  <pageMargins left="0.7" right="0.7" top="0.75" bottom="0.75" header="0.3" footer="0.3"/>
  <pageSetup scale="9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0BAFA-5DDA-48A9-883F-CF9C82B18830}">
  <sheetPr>
    <pageSetUpPr fitToPage="1"/>
  </sheetPr>
  <dimension ref="A1:N15"/>
  <sheetViews>
    <sheetView showGridLines="0" workbookViewId="0"/>
  </sheetViews>
  <sheetFormatPr defaultColWidth="9.140625" defaultRowHeight="15" x14ac:dyDescent="0.25"/>
  <cols>
    <col min="1" max="1" width="2.7109375" style="2" customWidth="1"/>
    <col min="2" max="2" width="24.7109375" style="2" customWidth="1"/>
    <col min="3" max="3" width="14.7109375" style="2" customWidth="1"/>
    <col min="4" max="4" width="24.42578125" style="6" bestFit="1" customWidth="1"/>
    <col min="5" max="5" width="24.7109375" style="6" customWidth="1"/>
    <col min="6" max="6" width="14.7109375" style="27" customWidth="1"/>
    <col min="7" max="7" width="24.7109375" style="6" customWidth="1"/>
    <col min="8" max="8" width="14.7109375" style="37" customWidth="1"/>
    <col min="9" max="10" width="20.7109375" style="26" customWidth="1"/>
    <col min="11" max="11" width="24.7109375" style="7" bestFit="1" customWidth="1"/>
    <col min="12" max="12" width="24.7109375" style="7" customWidth="1"/>
    <col min="13" max="13" width="2.7109375" style="2" customWidth="1"/>
    <col min="14" max="14" width="33.140625" style="2" hidden="1" customWidth="1"/>
    <col min="15" max="16384" width="9.140625" style="2"/>
  </cols>
  <sheetData>
    <row r="1" spans="1:14" ht="15.75" thickBot="1" x14ac:dyDescent="0.3">
      <c r="D1" s="2"/>
      <c r="E1" s="2"/>
      <c r="F1" s="2"/>
      <c r="G1" s="2"/>
      <c r="H1" s="2"/>
      <c r="I1" s="2"/>
      <c r="J1" s="2"/>
      <c r="K1" s="2"/>
      <c r="L1" s="2"/>
    </row>
    <row r="2" spans="1:14" ht="15" customHeight="1" x14ac:dyDescent="0.25">
      <c r="B2" s="404" t="s">
        <v>273</v>
      </c>
      <c r="C2" s="405"/>
      <c r="D2" s="405"/>
      <c r="E2" s="405"/>
      <c r="F2" s="405"/>
      <c r="G2" s="405"/>
      <c r="H2" s="405"/>
      <c r="I2" s="405"/>
      <c r="J2" s="405"/>
      <c r="K2" s="405"/>
      <c r="L2" s="406"/>
    </row>
    <row r="3" spans="1:14" ht="15.75" thickBot="1" x14ac:dyDescent="0.3">
      <c r="B3" s="407"/>
      <c r="C3" s="408"/>
      <c r="D3" s="408"/>
      <c r="E3" s="408"/>
      <c r="F3" s="408"/>
      <c r="G3" s="408"/>
      <c r="H3" s="408"/>
      <c r="I3" s="408"/>
      <c r="J3" s="408"/>
      <c r="K3" s="408"/>
      <c r="L3" s="409"/>
    </row>
    <row r="4" spans="1:14" ht="15.75" thickBot="1" x14ac:dyDescent="0.3">
      <c r="D4" s="2"/>
      <c r="E4" s="2"/>
      <c r="F4" s="2"/>
      <c r="G4" s="2"/>
      <c r="H4" s="2"/>
      <c r="I4" s="2"/>
      <c r="J4" s="2"/>
      <c r="K4" s="2"/>
      <c r="L4" s="2"/>
    </row>
    <row r="5" spans="1:14" x14ac:dyDescent="0.25">
      <c r="B5" s="22"/>
      <c r="C5" s="23"/>
      <c r="D5" s="23"/>
      <c r="E5" s="23"/>
      <c r="F5" s="23"/>
      <c r="G5" s="23"/>
      <c r="H5" s="23"/>
      <c r="I5" s="23"/>
      <c r="J5" s="23"/>
      <c r="K5" s="23"/>
      <c r="L5" s="24"/>
    </row>
    <row r="6" spans="1:14" s="4" customFormat="1" ht="30" x14ac:dyDescent="0.25">
      <c r="B6" s="117" t="s">
        <v>264</v>
      </c>
      <c r="C6" s="118" t="s">
        <v>260</v>
      </c>
      <c r="D6" s="118" t="s">
        <v>266</v>
      </c>
      <c r="E6" s="118" t="s">
        <v>210</v>
      </c>
      <c r="F6" s="119" t="s">
        <v>261</v>
      </c>
      <c r="G6" s="118" t="s">
        <v>209</v>
      </c>
      <c r="H6" s="119" t="s">
        <v>265</v>
      </c>
      <c r="I6" s="119" t="s">
        <v>271</v>
      </c>
      <c r="J6" s="119" t="s">
        <v>272</v>
      </c>
      <c r="K6" s="119" t="s">
        <v>262</v>
      </c>
      <c r="L6" s="120" t="s">
        <v>252</v>
      </c>
      <c r="N6" s="3" t="s">
        <v>263</v>
      </c>
    </row>
    <row r="7" spans="1:14" x14ac:dyDescent="0.25">
      <c r="A7" s="2">
        <v>1</v>
      </c>
      <c r="B7" s="45"/>
      <c r="C7" s="44"/>
      <c r="D7" s="43"/>
      <c r="E7" s="43"/>
      <c r="F7" s="42"/>
      <c r="G7" s="39"/>
      <c r="H7" s="40"/>
      <c r="I7" s="41"/>
      <c r="J7" s="41"/>
      <c r="K7" s="46"/>
      <c r="L7" s="25"/>
      <c r="N7" s="27" t="s">
        <v>267</v>
      </c>
    </row>
    <row r="8" spans="1:14" x14ac:dyDescent="0.25">
      <c r="A8" s="2">
        <v>2</v>
      </c>
      <c r="B8" s="45"/>
      <c r="C8" s="44"/>
      <c r="D8" s="43"/>
      <c r="E8" s="43"/>
      <c r="F8" s="42"/>
      <c r="G8" s="39"/>
      <c r="H8" s="40"/>
      <c r="I8" s="41"/>
      <c r="J8" s="41"/>
      <c r="K8" s="46"/>
      <c r="L8" s="25"/>
      <c r="N8" s="27" t="s">
        <v>268</v>
      </c>
    </row>
    <row r="9" spans="1:14" x14ac:dyDescent="0.25">
      <c r="A9" s="2">
        <v>3</v>
      </c>
      <c r="B9" s="45"/>
      <c r="C9" s="44"/>
      <c r="D9" s="43"/>
      <c r="E9" s="43"/>
      <c r="F9" s="42"/>
      <c r="G9" s="39"/>
      <c r="H9" s="40"/>
      <c r="I9" s="41"/>
      <c r="J9" s="41"/>
      <c r="K9" s="46"/>
      <c r="L9" s="25"/>
      <c r="N9" s="27" t="s">
        <v>269</v>
      </c>
    </row>
    <row r="10" spans="1:14" x14ac:dyDescent="0.25">
      <c r="A10" s="2">
        <v>4</v>
      </c>
      <c r="B10" s="45"/>
      <c r="C10" s="44"/>
      <c r="D10" s="43"/>
      <c r="E10" s="43"/>
      <c r="F10" s="42"/>
      <c r="G10" s="39"/>
      <c r="H10" s="40"/>
      <c r="I10" s="41"/>
      <c r="J10" s="41"/>
      <c r="K10" s="46"/>
      <c r="L10" s="25"/>
      <c r="N10" s="27" t="s">
        <v>270</v>
      </c>
    </row>
    <row r="11" spans="1:14" x14ac:dyDescent="0.25">
      <c r="A11" s="2">
        <v>5</v>
      </c>
      <c r="B11" s="45"/>
      <c r="C11" s="44"/>
      <c r="D11" s="43"/>
      <c r="E11" s="43"/>
      <c r="F11" s="42"/>
      <c r="G11" s="39"/>
      <c r="H11" s="40"/>
      <c r="I11" s="41"/>
      <c r="J11" s="41"/>
      <c r="K11" s="46"/>
      <c r="L11" s="25"/>
      <c r="N11" s="27"/>
    </row>
    <row r="12" spans="1:14" x14ac:dyDescent="0.25">
      <c r="B12" s="9"/>
      <c r="H12" s="35"/>
      <c r="L12" s="28"/>
    </row>
    <row r="13" spans="1:14" ht="15.75" thickBot="1" x14ac:dyDescent="0.3">
      <c r="B13" s="9"/>
      <c r="H13" s="122">
        <f>SUM(H7:H12)</f>
        <v>0</v>
      </c>
      <c r="I13" s="121" t="s">
        <v>274</v>
      </c>
      <c r="L13" s="28"/>
    </row>
    <row r="14" spans="1:14" ht="16.5" thickTop="1" thickBot="1" x14ac:dyDescent="0.3">
      <c r="B14" s="29"/>
      <c r="C14" s="12"/>
      <c r="D14" s="33"/>
      <c r="E14" s="33"/>
      <c r="F14" s="31"/>
      <c r="G14" s="33"/>
      <c r="H14" s="36"/>
      <c r="I14" s="30"/>
      <c r="J14" s="30"/>
      <c r="K14" s="32"/>
      <c r="L14" s="34"/>
    </row>
    <row r="15" spans="1:14" x14ac:dyDescent="0.25">
      <c r="H15" s="38"/>
    </row>
  </sheetData>
  <sheetProtection sheet="1" objects="1" scenarios="1" formatCells="0" formatColumns="0" formatRows="0"/>
  <mergeCells count="1">
    <mergeCell ref="B2:L3"/>
  </mergeCells>
  <dataValidations count="1">
    <dataValidation type="list" allowBlank="1" showInputMessage="1" showErrorMessage="1" sqref="D7:D1048576" xr:uid="{02BE1AE7-C125-48EF-B7F8-17E731F497A5}">
      <formula1>$N$7:$N$11</formula1>
    </dataValidation>
  </dataValidations>
  <pageMargins left="0.7" right="0.7" top="0.75" bottom="0.75" header="0.3" footer="0.3"/>
  <pageSetup scale="51"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5612F-B549-441C-A1F3-F2119B281C9A}">
  <dimension ref="B1:N150"/>
  <sheetViews>
    <sheetView showGridLines="0" zoomScaleNormal="100" zoomScaleSheetLayoutView="85" workbookViewId="0">
      <pane ySplit="6" topLeftCell="A41" activePane="bottomLeft" state="frozen"/>
      <selection pane="bottomLeft" activeCell="B57" sqref="B57"/>
    </sheetView>
  </sheetViews>
  <sheetFormatPr defaultColWidth="9.140625" defaultRowHeight="15" x14ac:dyDescent="0.25"/>
  <cols>
    <col min="1" max="1" width="2.5703125" style="114" customWidth="1"/>
    <col min="2" max="2" width="49.140625" style="114" bestFit="1" customWidth="1"/>
    <col min="3" max="4" width="18.7109375" style="114" customWidth="1"/>
    <col min="5" max="5" width="2.5703125" style="114" customWidth="1"/>
    <col min="6" max="7" width="18.7109375" style="114" customWidth="1"/>
    <col min="8" max="8" width="2.5703125" style="114" customWidth="1"/>
    <col min="9" max="9" width="18.7109375" style="114" customWidth="1"/>
    <col min="10" max="10" width="2.5703125" style="126" customWidth="1"/>
    <col min="11" max="11" width="18.7109375" style="126" customWidth="1"/>
    <col min="12" max="12" width="18.7109375" style="114" customWidth="1"/>
    <col min="13" max="13" width="2.5703125" style="126" customWidth="1"/>
    <col min="14" max="14" width="22" style="114" bestFit="1" customWidth="1"/>
    <col min="15" max="16384" width="9.140625" style="114"/>
  </cols>
  <sheetData>
    <row r="1" spans="2:13" ht="15.75" thickBot="1" x14ac:dyDescent="0.3">
      <c r="B1" s="123"/>
      <c r="C1" s="123"/>
      <c r="D1" s="123"/>
      <c r="E1" s="123"/>
      <c r="F1" s="123"/>
      <c r="G1" s="123"/>
      <c r="H1" s="123"/>
      <c r="I1" s="123"/>
      <c r="J1" s="123"/>
      <c r="K1" s="123"/>
      <c r="L1" s="123"/>
      <c r="M1" s="123"/>
    </row>
    <row r="2" spans="2:13" ht="15" customHeight="1" x14ac:dyDescent="0.25">
      <c r="B2" s="410" t="s">
        <v>355</v>
      </c>
      <c r="C2" s="411"/>
      <c r="D2" s="411"/>
      <c r="E2" s="411"/>
      <c r="F2" s="411"/>
      <c r="G2" s="411"/>
      <c r="H2" s="411"/>
      <c r="I2" s="411"/>
      <c r="J2" s="411"/>
      <c r="K2" s="411"/>
      <c r="L2" s="412"/>
      <c r="M2" s="124"/>
    </row>
    <row r="3" spans="2:13" ht="15" customHeight="1" x14ac:dyDescent="0.25">
      <c r="B3" s="413"/>
      <c r="C3" s="414"/>
      <c r="D3" s="414"/>
      <c r="E3" s="414"/>
      <c r="F3" s="414"/>
      <c r="G3" s="414"/>
      <c r="H3" s="414"/>
      <c r="I3" s="414"/>
      <c r="J3" s="414"/>
      <c r="K3" s="414"/>
      <c r="L3" s="415"/>
      <c r="M3" s="124"/>
    </row>
    <row r="4" spans="2:13" ht="15" customHeight="1" x14ac:dyDescent="0.25">
      <c r="B4" s="413"/>
      <c r="C4" s="414"/>
      <c r="D4" s="414"/>
      <c r="E4" s="414"/>
      <c r="F4" s="414"/>
      <c r="G4" s="414"/>
      <c r="H4" s="414"/>
      <c r="I4" s="414"/>
      <c r="J4" s="414"/>
      <c r="K4" s="414"/>
      <c r="L4" s="415"/>
      <c r="M4" s="124"/>
    </row>
    <row r="5" spans="2:13" ht="15.75" customHeight="1" thickBot="1" x14ac:dyDescent="0.3">
      <c r="B5" s="416"/>
      <c r="C5" s="417"/>
      <c r="D5" s="417"/>
      <c r="E5" s="417"/>
      <c r="F5" s="417"/>
      <c r="G5" s="417"/>
      <c r="H5" s="417"/>
      <c r="I5" s="417"/>
      <c r="J5" s="417"/>
      <c r="K5" s="417"/>
      <c r="L5" s="418"/>
      <c r="M5" s="124"/>
    </row>
    <row r="7" spans="2:13" x14ac:dyDescent="0.25">
      <c r="B7" s="419" t="s">
        <v>78</v>
      </c>
      <c r="C7" s="419"/>
      <c r="D7" s="419"/>
      <c r="E7" s="419"/>
      <c r="F7" s="419"/>
      <c r="G7" s="419"/>
      <c r="H7" s="419"/>
      <c r="I7" s="419"/>
      <c r="J7" s="419"/>
      <c r="K7" s="419"/>
      <c r="L7" s="419"/>
      <c r="M7" s="125"/>
    </row>
    <row r="8" spans="2:13" x14ac:dyDescent="0.25">
      <c r="B8" s="432" t="s">
        <v>79</v>
      </c>
      <c r="C8" s="432"/>
      <c r="D8" s="432"/>
      <c r="E8" s="432"/>
      <c r="F8" s="432"/>
      <c r="G8" s="432"/>
      <c r="H8" s="432"/>
      <c r="I8" s="432"/>
      <c r="J8" s="432"/>
      <c r="K8" s="432"/>
      <c r="L8" s="432"/>
      <c r="M8" s="125"/>
    </row>
    <row r="9" spans="2:13" x14ac:dyDescent="0.25">
      <c r="B9" s="431" t="s">
        <v>80</v>
      </c>
      <c r="C9" s="431"/>
      <c r="D9" s="431"/>
      <c r="E9" s="431"/>
      <c r="F9" s="431"/>
      <c r="G9" s="431"/>
      <c r="H9" s="431"/>
      <c r="I9" s="431"/>
      <c r="J9" s="431"/>
      <c r="K9" s="431"/>
      <c r="L9" s="431"/>
      <c r="M9" s="123"/>
    </row>
    <row r="10" spans="2:13" ht="15.75" thickBot="1" x14ac:dyDescent="0.3">
      <c r="B10" s="126"/>
    </row>
    <row r="11" spans="2:13" ht="15.75" customHeight="1" x14ac:dyDescent="0.25">
      <c r="C11" s="420" t="s">
        <v>81</v>
      </c>
      <c r="D11" s="421"/>
      <c r="F11" s="420" t="s">
        <v>82</v>
      </c>
      <c r="G11" s="424"/>
      <c r="H11" s="424"/>
      <c r="I11" s="424"/>
      <c r="J11" s="424"/>
      <c r="K11" s="424"/>
      <c r="L11" s="421"/>
      <c r="M11" s="127"/>
    </row>
    <row r="12" spans="2:13" ht="15.75" thickBot="1" x14ac:dyDescent="0.3">
      <c r="C12" s="422"/>
      <c r="D12" s="423"/>
      <c r="F12" s="422"/>
      <c r="G12" s="425"/>
      <c r="H12" s="425"/>
      <c r="I12" s="425"/>
      <c r="J12" s="425"/>
      <c r="K12" s="425"/>
      <c r="L12" s="423"/>
      <c r="M12" s="127"/>
    </row>
    <row r="13" spans="2:13" ht="15.75" thickBot="1" x14ac:dyDescent="0.3">
      <c r="C13" s="426" t="e">
        <f>B9-364</f>
        <v>#VALUE!</v>
      </c>
      <c r="D13" s="427"/>
      <c r="F13" s="428" t="str">
        <f>TEXT(B9,"MM/DD/YYYY")&amp;" PRELIMINARY"</f>
        <v>12/31/20xx PRELIMINARY</v>
      </c>
      <c r="G13" s="429"/>
      <c r="H13" s="213"/>
      <c r="I13" s="214" t="s">
        <v>4</v>
      </c>
      <c r="J13" s="215"/>
      <c r="K13" s="430" t="str">
        <f>TEXT(B9,"MM/DD/YYYY")&amp;" FINAL"</f>
        <v>12/31/20xx FINAL</v>
      </c>
      <c r="L13" s="427"/>
    </row>
    <row r="14" spans="2:13" x14ac:dyDescent="0.25">
      <c r="B14" s="216" t="s">
        <v>83</v>
      </c>
      <c r="C14" s="128"/>
      <c r="D14" s="129"/>
      <c r="E14" s="130"/>
      <c r="F14" s="128"/>
      <c r="G14" s="131"/>
      <c r="H14" s="132"/>
      <c r="I14" s="133"/>
      <c r="J14" s="134"/>
      <c r="K14" s="135"/>
      <c r="L14" s="136"/>
      <c r="M14" s="137"/>
    </row>
    <row r="15" spans="2:13" x14ac:dyDescent="0.25">
      <c r="B15" s="217" t="s">
        <v>84</v>
      </c>
      <c r="C15" s="138"/>
      <c r="D15" s="136"/>
      <c r="E15" s="130"/>
      <c r="F15" s="138"/>
      <c r="G15" s="139"/>
      <c r="H15" s="132"/>
      <c r="I15" s="133"/>
      <c r="J15" s="134"/>
      <c r="K15" s="135"/>
      <c r="L15" s="136"/>
      <c r="M15" s="137"/>
    </row>
    <row r="16" spans="2:13" x14ac:dyDescent="0.25">
      <c r="B16" s="218" t="s">
        <v>85</v>
      </c>
      <c r="C16" s="140"/>
      <c r="D16" s="136"/>
      <c r="E16" s="130"/>
      <c r="F16" s="140"/>
      <c r="G16" s="139"/>
      <c r="H16" s="132"/>
      <c r="I16" s="141"/>
      <c r="J16" s="134"/>
      <c r="K16" s="142"/>
      <c r="L16" s="136"/>
      <c r="M16" s="137"/>
    </row>
    <row r="17" spans="2:13" x14ac:dyDescent="0.25">
      <c r="B17" s="219" t="str">
        <f>'Bank Acc 1'!B8</f>
        <v>[Bank Name, Acct Type, Last 4 Digits of Acct #]</v>
      </c>
      <c r="C17" s="144"/>
      <c r="D17" s="136"/>
      <c r="E17" s="130"/>
      <c r="F17" s="145">
        <f>'Bank Acc 1'!N138</f>
        <v>0</v>
      </c>
      <c r="G17" s="139"/>
      <c r="H17" s="132"/>
      <c r="I17" s="146"/>
      <c r="J17" s="134"/>
      <c r="K17" s="147">
        <f>F17+I17</f>
        <v>0</v>
      </c>
      <c r="L17" s="136"/>
      <c r="M17" s="137"/>
    </row>
    <row r="18" spans="2:13" x14ac:dyDescent="0.25">
      <c r="B18" s="219" t="str">
        <f>'Bank Acc 2'!B8</f>
        <v>[Bank Name, Acct Type, Last 4 Digits of Acct #]</v>
      </c>
      <c r="C18" s="144"/>
      <c r="D18" s="136"/>
      <c r="E18" s="130"/>
      <c r="F18" s="145">
        <f>'Bank Acc 2'!N138</f>
        <v>0</v>
      </c>
      <c r="G18" s="139"/>
      <c r="H18" s="132"/>
      <c r="I18" s="146"/>
      <c r="J18" s="134"/>
      <c r="K18" s="147">
        <f t="shared" ref="K18:K23" si="0">F18+I18</f>
        <v>0</v>
      </c>
      <c r="L18" s="136"/>
      <c r="M18" s="137"/>
    </row>
    <row r="19" spans="2:13" x14ac:dyDescent="0.25">
      <c r="B19" s="219" t="str">
        <f>'Bank Acc 3'!B8</f>
        <v>[Bank Name, Acct Type, Last 4 Digits of Acct #]</v>
      </c>
      <c r="C19" s="144"/>
      <c r="D19" s="136"/>
      <c r="E19" s="130"/>
      <c r="F19" s="145">
        <f>'Bank Acc 3'!N138</f>
        <v>0</v>
      </c>
      <c r="G19" s="139"/>
      <c r="H19" s="132"/>
      <c r="I19" s="146"/>
      <c r="J19" s="134"/>
      <c r="K19" s="147">
        <f t="shared" si="0"/>
        <v>0</v>
      </c>
      <c r="L19" s="136"/>
      <c r="M19" s="137"/>
    </row>
    <row r="20" spans="2:13" x14ac:dyDescent="0.25">
      <c r="B20" s="219" t="s">
        <v>234</v>
      </c>
      <c r="C20" s="144"/>
      <c r="D20" s="136"/>
      <c r="E20" s="130"/>
      <c r="F20" s="144"/>
      <c r="G20" s="139"/>
      <c r="H20" s="132"/>
      <c r="I20" s="146"/>
      <c r="J20" s="134"/>
      <c r="K20" s="147">
        <f t="shared" si="0"/>
        <v>0</v>
      </c>
      <c r="L20" s="136"/>
      <c r="M20" s="137"/>
    </row>
    <row r="21" spans="2:13" x14ac:dyDescent="0.25">
      <c r="B21" s="220" t="s">
        <v>86</v>
      </c>
      <c r="C21" s="144"/>
      <c r="D21" s="136"/>
      <c r="E21" s="130"/>
      <c r="F21" s="144"/>
      <c r="G21" s="139"/>
      <c r="H21" s="132"/>
      <c r="I21" s="146"/>
      <c r="J21" s="134"/>
      <c r="K21" s="147">
        <f t="shared" si="0"/>
        <v>0</v>
      </c>
      <c r="L21" s="136"/>
      <c r="M21" s="137"/>
    </row>
    <row r="22" spans="2:13" x14ac:dyDescent="0.25">
      <c r="B22" s="220" t="s">
        <v>87</v>
      </c>
      <c r="C22" s="144"/>
      <c r="D22" s="136"/>
      <c r="E22" s="130"/>
      <c r="F22" s="144"/>
      <c r="G22" s="139"/>
      <c r="H22" s="132"/>
      <c r="I22" s="146"/>
      <c r="J22" s="134"/>
      <c r="K22" s="147">
        <f t="shared" si="0"/>
        <v>0</v>
      </c>
      <c r="L22" s="136"/>
      <c r="M22" s="137"/>
    </row>
    <row r="23" spans="2:13" hidden="1" x14ac:dyDescent="0.25">
      <c r="B23" s="220" t="s">
        <v>88</v>
      </c>
      <c r="C23" s="144"/>
      <c r="D23" s="136"/>
      <c r="E23" s="130"/>
      <c r="F23" s="144">
        <f>C23</f>
        <v>0</v>
      </c>
      <c r="G23" s="139"/>
      <c r="H23" s="132"/>
      <c r="I23" s="146"/>
      <c r="J23" s="134"/>
      <c r="K23" s="147">
        <f t="shared" si="0"/>
        <v>0</v>
      </c>
      <c r="L23" s="136"/>
      <c r="M23" s="137"/>
    </row>
    <row r="24" spans="2:13" hidden="1" x14ac:dyDescent="0.25">
      <c r="B24" s="220" t="s">
        <v>88</v>
      </c>
      <c r="C24" s="148"/>
      <c r="D24" s="149"/>
      <c r="E24" s="130"/>
      <c r="F24" s="148">
        <f>C24</f>
        <v>0</v>
      </c>
      <c r="G24" s="150"/>
      <c r="H24" s="132"/>
      <c r="I24" s="146"/>
      <c r="J24" s="134"/>
      <c r="K24" s="151">
        <f t="shared" ref="K24" si="1">F24+I24</f>
        <v>0</v>
      </c>
      <c r="L24" s="149"/>
      <c r="M24" s="137"/>
    </row>
    <row r="25" spans="2:13" x14ac:dyDescent="0.25">
      <c r="B25" s="221" t="s">
        <v>89</v>
      </c>
      <c r="C25" s="152"/>
      <c r="D25" s="153">
        <f>SUM(C17:C24)</f>
        <v>0</v>
      </c>
      <c r="E25" s="130"/>
      <c r="F25" s="152"/>
      <c r="G25" s="154">
        <f>SUM(F17:F24)</f>
        <v>0</v>
      </c>
      <c r="H25" s="132"/>
      <c r="I25" s="132"/>
      <c r="J25" s="134"/>
      <c r="K25" s="155"/>
      <c r="L25" s="153">
        <f>SUM(K17:K24)</f>
        <v>0</v>
      </c>
      <c r="M25" s="137"/>
    </row>
    <row r="26" spans="2:13" x14ac:dyDescent="0.25">
      <c r="B26" s="218" t="s">
        <v>90</v>
      </c>
      <c r="C26" s="140"/>
      <c r="D26" s="136"/>
      <c r="E26" s="130"/>
      <c r="F26" s="145"/>
      <c r="G26" s="139"/>
      <c r="H26" s="132"/>
      <c r="I26" s="132"/>
      <c r="J26" s="134"/>
      <c r="K26" s="147"/>
      <c r="L26" s="136"/>
      <c r="M26" s="137"/>
    </row>
    <row r="27" spans="2:13" x14ac:dyDescent="0.25">
      <c r="B27" s="219" t="s">
        <v>254</v>
      </c>
      <c r="C27" s="144"/>
      <c r="D27" s="136"/>
      <c r="E27" s="130"/>
      <c r="F27" s="145">
        <f>'Fixed Assets'!E10</f>
        <v>0</v>
      </c>
      <c r="G27" s="139"/>
      <c r="H27" s="132"/>
      <c r="I27" s="146"/>
      <c r="J27" s="134"/>
      <c r="K27" s="147">
        <f t="shared" ref="K27:K37" si="2">F27+I27</f>
        <v>0</v>
      </c>
      <c r="L27" s="136"/>
      <c r="M27" s="137"/>
    </row>
    <row r="28" spans="2:13" x14ac:dyDescent="0.25">
      <c r="B28" s="222" t="str">
        <f>"Less: Accum Depr "&amp;B27</f>
        <v>Less: Accum Depr Automobiles/Transportation Equipment</v>
      </c>
      <c r="C28" s="144"/>
      <c r="D28" s="136"/>
      <c r="E28" s="130"/>
      <c r="F28" s="145">
        <f>-'Fixed Assets'!K10</f>
        <v>0</v>
      </c>
      <c r="G28" s="139"/>
      <c r="H28" s="132"/>
      <c r="I28" s="146"/>
      <c r="J28" s="134"/>
      <c r="K28" s="147">
        <f t="shared" si="2"/>
        <v>0</v>
      </c>
      <c r="L28" s="136"/>
      <c r="M28" s="137"/>
    </row>
    <row r="29" spans="2:13" x14ac:dyDescent="0.25">
      <c r="B29" s="219" t="s">
        <v>93</v>
      </c>
      <c r="C29" s="144"/>
      <c r="D29" s="136"/>
      <c r="E29" s="130"/>
      <c r="F29" s="145">
        <f>'Fixed Assets'!E11</f>
        <v>0</v>
      </c>
      <c r="G29" s="139"/>
      <c r="H29" s="132"/>
      <c r="I29" s="146"/>
      <c r="J29" s="134"/>
      <c r="K29" s="147">
        <f t="shared" si="2"/>
        <v>0</v>
      </c>
      <c r="L29" s="136"/>
      <c r="M29" s="137"/>
    </row>
    <row r="30" spans="2:13" x14ac:dyDescent="0.25">
      <c r="B30" s="222" t="str">
        <f>"Less: Accum Depr "&amp;B29</f>
        <v>Less: Accum Depr Furniture &amp; Fixtures</v>
      </c>
      <c r="C30" s="144"/>
      <c r="D30" s="136"/>
      <c r="E30" s="130"/>
      <c r="F30" s="145">
        <f>-'Fixed Assets'!K11</f>
        <v>0</v>
      </c>
      <c r="G30" s="139"/>
      <c r="H30" s="132"/>
      <c r="I30" s="146"/>
      <c r="J30" s="134"/>
      <c r="K30" s="147">
        <f t="shared" si="2"/>
        <v>0</v>
      </c>
      <c r="L30" s="136"/>
      <c r="M30" s="137"/>
    </row>
    <row r="31" spans="2:13" x14ac:dyDescent="0.25">
      <c r="B31" s="219" t="s">
        <v>92</v>
      </c>
      <c r="C31" s="144"/>
      <c r="D31" s="136"/>
      <c r="E31" s="130"/>
      <c r="F31" s="145">
        <f>'Fixed Assets'!E12</f>
        <v>0</v>
      </c>
      <c r="G31" s="139"/>
      <c r="H31" s="132"/>
      <c r="I31" s="146"/>
      <c r="J31" s="134"/>
      <c r="K31" s="147"/>
      <c r="L31" s="136"/>
      <c r="M31" s="137"/>
    </row>
    <row r="32" spans="2:13" x14ac:dyDescent="0.25">
      <c r="B32" s="222" t="str">
        <f>"Less: Accum Depr "&amp;B31</f>
        <v>Less: Accum Depr Machinery &amp; Equipment</v>
      </c>
      <c r="C32" s="144"/>
      <c r="D32" s="136"/>
      <c r="E32" s="130"/>
      <c r="F32" s="145">
        <f>-'Fixed Assets'!K12</f>
        <v>0</v>
      </c>
      <c r="G32" s="139"/>
      <c r="H32" s="132"/>
      <c r="I32" s="146"/>
      <c r="J32" s="134"/>
      <c r="K32" s="147"/>
      <c r="L32" s="136"/>
      <c r="M32" s="137"/>
    </row>
    <row r="33" spans="2:13" x14ac:dyDescent="0.25">
      <c r="B33" s="219" t="s">
        <v>91</v>
      </c>
      <c r="C33" s="144"/>
      <c r="D33" s="136"/>
      <c r="E33" s="130"/>
      <c r="F33" s="145">
        <f>'Fixed Assets'!E13</f>
        <v>0</v>
      </c>
      <c r="G33" s="139"/>
      <c r="H33" s="132"/>
      <c r="I33" s="146"/>
      <c r="J33" s="134"/>
      <c r="K33" s="147">
        <f t="shared" si="2"/>
        <v>0</v>
      </c>
      <c r="L33" s="136"/>
      <c r="M33" s="137"/>
    </row>
    <row r="34" spans="2:13" x14ac:dyDescent="0.25">
      <c r="B34" s="222" t="str">
        <f>"Less: Accum Depr "&amp;B33</f>
        <v>Less: Accum Depr Buildings</v>
      </c>
      <c r="C34" s="144"/>
      <c r="D34" s="136"/>
      <c r="E34" s="130"/>
      <c r="F34" s="145">
        <f>-'Fixed Assets'!K13</f>
        <v>0</v>
      </c>
      <c r="G34" s="139"/>
      <c r="H34" s="132"/>
      <c r="I34" s="146"/>
      <c r="J34" s="134"/>
      <c r="K34" s="147">
        <f t="shared" si="2"/>
        <v>0</v>
      </c>
      <c r="L34" s="136"/>
      <c r="M34" s="137"/>
    </row>
    <row r="35" spans="2:13" x14ac:dyDescent="0.25">
      <c r="B35" s="219" t="s">
        <v>255</v>
      </c>
      <c r="C35" s="144"/>
      <c r="D35" s="136"/>
      <c r="E35" s="130"/>
      <c r="F35" s="145">
        <f>'Fixed Assets'!E14</f>
        <v>0</v>
      </c>
      <c r="G35" s="139"/>
      <c r="H35" s="132"/>
      <c r="I35" s="146"/>
      <c r="J35" s="134"/>
      <c r="K35" s="147">
        <f t="shared" si="2"/>
        <v>0</v>
      </c>
      <c r="L35" s="136"/>
      <c r="M35" s="137"/>
    </row>
    <row r="36" spans="2:13" x14ac:dyDescent="0.25">
      <c r="B36" s="222" t="str">
        <f>"Less: Accum Depr "&amp;B35</f>
        <v>Less: Accum Depr Improvements</v>
      </c>
      <c r="C36" s="144"/>
      <c r="D36" s="136"/>
      <c r="E36" s="130"/>
      <c r="F36" s="145">
        <f>-'Fixed Assets'!K14</f>
        <v>0</v>
      </c>
      <c r="G36" s="139"/>
      <c r="H36" s="132"/>
      <c r="I36" s="146"/>
      <c r="J36" s="134"/>
      <c r="K36" s="147">
        <f t="shared" si="2"/>
        <v>0</v>
      </c>
      <c r="L36" s="136"/>
      <c r="M36" s="137"/>
    </row>
    <row r="37" spans="2:13" x14ac:dyDescent="0.25">
      <c r="B37" s="219" t="s">
        <v>94</v>
      </c>
      <c r="C37" s="144"/>
      <c r="D37" s="136"/>
      <c r="E37" s="130"/>
      <c r="F37" s="145">
        <f>'Fixed Assets'!E15</f>
        <v>0</v>
      </c>
      <c r="G37" s="139"/>
      <c r="H37" s="132"/>
      <c r="I37" s="146"/>
      <c r="J37" s="134"/>
      <c r="K37" s="147">
        <f t="shared" si="2"/>
        <v>0</v>
      </c>
      <c r="L37" s="136"/>
      <c r="M37" s="137"/>
    </row>
    <row r="38" spans="2:13" x14ac:dyDescent="0.25">
      <c r="B38" s="221" t="s">
        <v>95</v>
      </c>
      <c r="C38" s="156"/>
      <c r="D38" s="157">
        <f>SUM(C26:C37)</f>
        <v>0</v>
      </c>
      <c r="E38" s="130"/>
      <c r="F38" s="156"/>
      <c r="G38" s="158">
        <f>SUM(F26:F37)</f>
        <v>0</v>
      </c>
      <c r="H38" s="132"/>
      <c r="I38" s="132"/>
      <c r="J38" s="134"/>
      <c r="K38" s="155"/>
      <c r="L38" s="157">
        <f>SUM(K26:K37)</f>
        <v>0</v>
      </c>
      <c r="M38" s="137"/>
    </row>
    <row r="39" spans="2:13" x14ac:dyDescent="0.25">
      <c r="B39" s="218" t="s">
        <v>96</v>
      </c>
      <c r="C39" s="140"/>
      <c r="D39" s="136"/>
      <c r="E39" s="130"/>
      <c r="F39" s="140"/>
      <c r="G39" s="139"/>
      <c r="H39" s="132"/>
      <c r="I39" s="132"/>
      <c r="J39" s="134"/>
      <c r="K39" s="147"/>
      <c r="L39" s="136"/>
      <c r="M39" s="137"/>
    </row>
    <row r="40" spans="2:13" x14ac:dyDescent="0.25">
      <c r="B40" s="219" t="s">
        <v>257</v>
      </c>
      <c r="C40" s="144"/>
      <c r="D40" s="136"/>
      <c r="E40" s="130"/>
      <c r="F40" s="145">
        <f>'Fixed Assets'!E16</f>
        <v>0</v>
      </c>
      <c r="G40" s="139"/>
      <c r="H40" s="132"/>
      <c r="I40" s="146"/>
      <c r="J40" s="134"/>
      <c r="K40" s="147">
        <f t="shared" ref="K40" si="3">F40+I40</f>
        <v>0</v>
      </c>
      <c r="L40" s="136"/>
      <c r="M40" s="137"/>
    </row>
    <row r="41" spans="2:13" x14ac:dyDescent="0.25">
      <c r="B41" s="222" t="str">
        <f>"Less: Accum Amort "&amp;B40</f>
        <v>Less: Accum Amort Intangible</v>
      </c>
      <c r="C41" s="144"/>
      <c r="D41" s="136"/>
      <c r="E41" s="130"/>
      <c r="F41" s="145">
        <f>-'Fixed Assets'!K16</f>
        <v>0</v>
      </c>
      <c r="G41" s="139"/>
      <c r="H41" s="132"/>
      <c r="I41" s="146"/>
      <c r="J41" s="134"/>
      <c r="K41" s="147">
        <f>F41+I41</f>
        <v>0</v>
      </c>
      <c r="L41" s="136"/>
      <c r="M41" s="137"/>
    </row>
    <row r="42" spans="2:13" hidden="1" x14ac:dyDescent="0.25">
      <c r="B42" s="219" t="s">
        <v>97</v>
      </c>
      <c r="C42" s="144"/>
      <c r="D42" s="136"/>
      <c r="E42" s="130"/>
      <c r="F42" s="144"/>
      <c r="G42" s="139"/>
      <c r="H42" s="132"/>
      <c r="I42" s="146"/>
      <c r="J42" s="134"/>
      <c r="K42" s="147">
        <f t="shared" ref="K42:K43" si="4">F42+I42</f>
        <v>0</v>
      </c>
      <c r="L42" s="136"/>
      <c r="M42" s="137"/>
    </row>
    <row r="43" spans="2:13" hidden="1" x14ac:dyDescent="0.25">
      <c r="B43" s="219" t="s">
        <v>97</v>
      </c>
      <c r="C43" s="148"/>
      <c r="D43" s="149"/>
      <c r="E43" s="130"/>
      <c r="F43" s="148"/>
      <c r="G43" s="150"/>
      <c r="H43" s="132"/>
      <c r="I43" s="146"/>
      <c r="J43" s="134"/>
      <c r="K43" s="151">
        <f t="shared" si="4"/>
        <v>0</v>
      </c>
      <c r="L43" s="149"/>
      <c r="M43" s="137"/>
    </row>
    <row r="44" spans="2:13" x14ac:dyDescent="0.25">
      <c r="B44" s="221" t="s">
        <v>98</v>
      </c>
      <c r="C44" s="140"/>
      <c r="D44" s="159">
        <f>SUM(C40:C43)</f>
        <v>0</v>
      </c>
      <c r="E44" s="130"/>
      <c r="F44" s="140"/>
      <c r="G44" s="160">
        <f>SUM(F40:F43)</f>
        <v>0</v>
      </c>
      <c r="H44" s="132"/>
      <c r="I44" s="132"/>
      <c r="J44" s="134"/>
      <c r="K44" s="142"/>
      <c r="L44" s="159">
        <f>SUM(K40:K43)</f>
        <v>0</v>
      </c>
      <c r="M44" s="137"/>
    </row>
    <row r="45" spans="2:13" x14ac:dyDescent="0.25">
      <c r="B45" s="218" t="s">
        <v>99</v>
      </c>
      <c r="C45" s="140"/>
      <c r="D45" s="136"/>
      <c r="E45" s="130"/>
      <c r="F45" s="140"/>
      <c r="G45" s="139"/>
      <c r="H45" s="132"/>
      <c r="I45" s="132"/>
      <c r="J45" s="134"/>
      <c r="K45" s="142"/>
      <c r="L45" s="136"/>
      <c r="M45" s="137"/>
    </row>
    <row r="46" spans="2:13" x14ac:dyDescent="0.25">
      <c r="B46" s="219" t="str">
        <f>"Loans to Partner: "&amp;'Partner Information'!B7</f>
        <v xml:space="preserve">Loans to Partner: </v>
      </c>
      <c r="C46" s="144"/>
      <c r="D46" s="136"/>
      <c r="E46" s="130"/>
      <c r="F46" s="145">
        <f>C46-'Income Statement'!D145+'Income Statement'!D170</f>
        <v>0</v>
      </c>
      <c r="G46" s="139"/>
      <c r="H46" s="132"/>
      <c r="I46" s="146"/>
      <c r="J46" s="134"/>
      <c r="K46" s="147">
        <f t="shared" ref="K46:K51" si="5">F46+I46</f>
        <v>0</v>
      </c>
      <c r="L46" s="136"/>
      <c r="M46" s="137"/>
    </row>
    <row r="47" spans="2:13" x14ac:dyDescent="0.25">
      <c r="B47" s="219" t="str">
        <f>"Loans to Partner: "&amp;'Partner Information'!B8</f>
        <v xml:space="preserve">Loans to Partner: </v>
      </c>
      <c r="C47" s="144"/>
      <c r="D47" s="136"/>
      <c r="E47" s="130"/>
      <c r="F47" s="145">
        <f>C47-'Income Statement'!D146+'Income Statement'!D171</f>
        <v>0</v>
      </c>
      <c r="G47" s="139"/>
      <c r="H47" s="132"/>
      <c r="I47" s="146"/>
      <c r="J47" s="134"/>
      <c r="K47" s="147">
        <f t="shared" si="5"/>
        <v>0</v>
      </c>
      <c r="L47" s="136"/>
      <c r="M47" s="137"/>
    </row>
    <row r="48" spans="2:13" x14ac:dyDescent="0.25">
      <c r="B48" s="219" t="str">
        <f>"Loans to Partner: "&amp;'Partner Information'!B9</f>
        <v xml:space="preserve">Loans to Partner: </v>
      </c>
      <c r="C48" s="144"/>
      <c r="D48" s="136"/>
      <c r="E48" s="130"/>
      <c r="F48" s="145">
        <f>C48-'Income Statement'!D147+'Income Statement'!D172</f>
        <v>0</v>
      </c>
      <c r="G48" s="139"/>
      <c r="H48" s="132"/>
      <c r="I48" s="146"/>
      <c r="J48" s="134"/>
      <c r="K48" s="147">
        <f t="shared" si="5"/>
        <v>0</v>
      </c>
      <c r="L48" s="136"/>
      <c r="M48" s="137"/>
    </row>
    <row r="49" spans="2:14" x14ac:dyDescent="0.25">
      <c r="B49" s="219" t="s">
        <v>100</v>
      </c>
      <c r="C49" s="144"/>
      <c r="D49" s="136"/>
      <c r="E49" s="130"/>
      <c r="F49" s="144"/>
      <c r="G49" s="139"/>
      <c r="H49" s="132"/>
      <c r="I49" s="146"/>
      <c r="J49" s="134"/>
      <c r="K49" s="147">
        <f t="shared" si="5"/>
        <v>0</v>
      </c>
      <c r="L49" s="136"/>
      <c r="M49" s="137"/>
    </row>
    <row r="50" spans="2:14" hidden="1" x14ac:dyDescent="0.25">
      <c r="B50" s="219" t="s">
        <v>101</v>
      </c>
      <c r="C50" s="144"/>
      <c r="D50" s="136"/>
      <c r="E50" s="130"/>
      <c r="F50" s="144">
        <f>C50</f>
        <v>0</v>
      </c>
      <c r="G50" s="139"/>
      <c r="H50" s="132"/>
      <c r="I50" s="146"/>
      <c r="J50" s="134"/>
      <c r="K50" s="147">
        <f t="shared" si="5"/>
        <v>0</v>
      </c>
      <c r="L50" s="136"/>
      <c r="M50" s="137"/>
    </row>
    <row r="51" spans="2:14" hidden="1" x14ac:dyDescent="0.25">
      <c r="B51" s="219" t="s">
        <v>101</v>
      </c>
      <c r="C51" s="148"/>
      <c r="D51" s="149"/>
      <c r="E51" s="130"/>
      <c r="F51" s="148">
        <f>C51</f>
        <v>0</v>
      </c>
      <c r="G51" s="150"/>
      <c r="H51" s="132"/>
      <c r="I51" s="146"/>
      <c r="J51" s="134"/>
      <c r="K51" s="151">
        <f t="shared" si="5"/>
        <v>0</v>
      </c>
      <c r="L51" s="149"/>
      <c r="M51" s="137"/>
    </row>
    <row r="52" spans="2:14" ht="15.75" thickBot="1" x14ac:dyDescent="0.3">
      <c r="B52" s="221" t="s">
        <v>102</v>
      </c>
      <c r="C52" s="140"/>
      <c r="D52" s="161">
        <f>SUM(C46:C51)</f>
        <v>0</v>
      </c>
      <c r="E52" s="130"/>
      <c r="F52" s="140"/>
      <c r="G52" s="162">
        <f>SUM(F46:F51)</f>
        <v>0</v>
      </c>
      <c r="H52" s="132"/>
      <c r="I52" s="132"/>
      <c r="J52" s="134"/>
      <c r="K52" s="142"/>
      <c r="L52" s="161">
        <f>SUM(K46:K51)</f>
        <v>0</v>
      </c>
      <c r="M52" s="137"/>
    </row>
    <row r="53" spans="2:14" ht="15.75" thickBot="1" x14ac:dyDescent="0.3">
      <c r="B53" s="223" t="s">
        <v>103</v>
      </c>
      <c r="C53" s="140"/>
      <c r="D53" s="164">
        <f>SUM(D16:D52)</f>
        <v>0</v>
      </c>
      <c r="E53" s="130"/>
      <c r="F53" s="140"/>
      <c r="G53" s="165">
        <f>SUM(G16:G52)</f>
        <v>0</v>
      </c>
      <c r="H53" s="132"/>
      <c r="I53" s="132"/>
      <c r="J53" s="134"/>
      <c r="K53" s="142"/>
      <c r="L53" s="164">
        <f>SUM(L16:L52)</f>
        <v>0</v>
      </c>
      <c r="M53" s="137"/>
    </row>
    <row r="54" spans="2:14" ht="15.75" thickTop="1" x14ac:dyDescent="0.25">
      <c r="B54" s="224"/>
      <c r="C54" s="167"/>
      <c r="D54" s="168"/>
      <c r="E54" s="130"/>
      <c r="F54" s="140"/>
      <c r="G54" s="469"/>
      <c r="H54" s="170"/>
      <c r="I54" s="132"/>
      <c r="J54" s="134"/>
      <c r="K54" s="142"/>
      <c r="L54" s="200"/>
      <c r="M54" s="137"/>
      <c r="N54" s="234" t="s">
        <v>204</v>
      </c>
    </row>
    <row r="55" spans="2:14" x14ac:dyDescent="0.25">
      <c r="B55" s="225"/>
      <c r="C55" s="172"/>
      <c r="D55" s="173"/>
      <c r="E55" s="130"/>
      <c r="F55" s="140"/>
      <c r="G55" s="470"/>
      <c r="H55" s="170"/>
      <c r="I55" s="132"/>
      <c r="J55" s="134"/>
      <c r="K55" s="142"/>
      <c r="L55" s="201"/>
      <c r="M55" s="137"/>
      <c r="N55" s="235" t="s">
        <v>205</v>
      </c>
    </row>
    <row r="56" spans="2:14" x14ac:dyDescent="0.25">
      <c r="B56" s="225"/>
      <c r="C56" s="172"/>
      <c r="D56" s="173"/>
      <c r="E56" s="130"/>
      <c r="F56" s="140"/>
      <c r="G56" s="470"/>
      <c r="H56" s="170"/>
      <c r="I56" s="132"/>
      <c r="J56" s="134"/>
      <c r="K56" s="142"/>
      <c r="L56" s="202"/>
      <c r="M56" s="137"/>
      <c r="N56" s="236" t="s">
        <v>206</v>
      </c>
    </row>
    <row r="57" spans="2:14" x14ac:dyDescent="0.25">
      <c r="B57" s="226"/>
      <c r="C57" s="175"/>
      <c r="D57" s="176"/>
      <c r="E57" s="130"/>
      <c r="F57" s="140"/>
      <c r="G57" s="471"/>
      <c r="H57" s="170"/>
      <c r="I57" s="132"/>
      <c r="J57" s="134"/>
      <c r="K57" s="142"/>
      <c r="L57" s="203"/>
      <c r="M57" s="137"/>
      <c r="N57" s="237" t="s">
        <v>207</v>
      </c>
    </row>
    <row r="58" spans="2:14" ht="15.75" thickBot="1" x14ac:dyDescent="0.3">
      <c r="B58" s="227"/>
      <c r="C58" s="178"/>
      <c r="D58" s="179"/>
      <c r="E58" s="130"/>
      <c r="F58" s="204"/>
      <c r="G58" s="205"/>
      <c r="H58" s="206"/>
      <c r="I58" s="207"/>
      <c r="J58" s="472"/>
      <c r="K58" s="209"/>
      <c r="L58" s="210"/>
      <c r="M58" s="137"/>
      <c r="N58" s="238" t="s">
        <v>208</v>
      </c>
    </row>
    <row r="59" spans="2:14" x14ac:dyDescent="0.25">
      <c r="B59" s="216" t="s">
        <v>104</v>
      </c>
      <c r="C59" s="180"/>
      <c r="D59" s="136"/>
      <c r="E59" s="130"/>
      <c r="F59" s="180"/>
      <c r="G59" s="181"/>
      <c r="H59" s="182"/>
      <c r="I59" s="183"/>
      <c r="J59" s="184"/>
      <c r="K59" s="182"/>
      <c r="L59" s="129"/>
      <c r="M59" s="137"/>
    </row>
    <row r="60" spans="2:14" x14ac:dyDescent="0.25">
      <c r="B60" s="228" t="s">
        <v>105</v>
      </c>
      <c r="C60" s="140"/>
      <c r="D60" s="136"/>
      <c r="E60" s="130"/>
      <c r="F60" s="140"/>
      <c r="G60" s="139"/>
      <c r="H60" s="132"/>
      <c r="I60" s="132"/>
      <c r="J60" s="134"/>
      <c r="K60" s="142"/>
      <c r="L60" s="136"/>
      <c r="M60" s="137"/>
    </row>
    <row r="61" spans="2:14" x14ac:dyDescent="0.25">
      <c r="B61" s="218" t="s">
        <v>106</v>
      </c>
      <c r="C61" s="138"/>
      <c r="D61" s="136"/>
      <c r="E61" s="130"/>
      <c r="F61" s="138"/>
      <c r="G61" s="139"/>
      <c r="H61" s="132"/>
      <c r="I61" s="133"/>
      <c r="J61" s="134"/>
      <c r="K61" s="135"/>
      <c r="L61" s="136"/>
      <c r="M61" s="137"/>
    </row>
    <row r="62" spans="2:14" x14ac:dyDescent="0.25">
      <c r="B62" s="229" t="s">
        <v>107</v>
      </c>
      <c r="C62" s="144"/>
      <c r="D62" s="136"/>
      <c r="E62" s="130"/>
      <c r="F62" s="144"/>
      <c r="G62" s="139"/>
      <c r="H62" s="132"/>
      <c r="I62" s="146"/>
      <c r="J62" s="134"/>
      <c r="K62" s="147">
        <f t="shared" ref="K62:K63" si="6">F62+I62</f>
        <v>0</v>
      </c>
      <c r="L62" s="136"/>
      <c r="M62" s="137"/>
    </row>
    <row r="63" spans="2:14" x14ac:dyDescent="0.25">
      <c r="B63" s="229" t="s">
        <v>108</v>
      </c>
      <c r="C63" s="144"/>
      <c r="D63" s="136"/>
      <c r="E63" s="130"/>
      <c r="F63" s="144"/>
      <c r="G63" s="139"/>
      <c r="H63" s="132"/>
      <c r="I63" s="146"/>
      <c r="J63" s="134"/>
      <c r="K63" s="147">
        <f t="shared" si="6"/>
        <v>0</v>
      </c>
      <c r="L63" s="136"/>
      <c r="M63" s="137"/>
    </row>
    <row r="64" spans="2:14" x14ac:dyDescent="0.25">
      <c r="B64" s="230" t="s">
        <v>109</v>
      </c>
      <c r="C64" s="140"/>
      <c r="D64" s="136"/>
      <c r="E64" s="130"/>
      <c r="F64" s="140"/>
      <c r="G64" s="139"/>
      <c r="H64" s="132"/>
      <c r="I64" s="134"/>
      <c r="J64" s="134"/>
      <c r="K64" s="147"/>
      <c r="L64" s="136"/>
      <c r="M64" s="137"/>
    </row>
    <row r="65" spans="2:13" x14ac:dyDescent="0.25">
      <c r="B65" s="219" t="str">
        <f>'Credit Card Acc 1'!B8</f>
        <v>[Credit Card Name, Acct Type, Last 4 Digits of Acct #]</v>
      </c>
      <c r="C65" s="144"/>
      <c r="D65" s="136"/>
      <c r="E65" s="130"/>
      <c r="F65" s="145">
        <f>'Credit Card Acc 1'!N138</f>
        <v>0</v>
      </c>
      <c r="G65" s="139"/>
      <c r="H65" s="132"/>
      <c r="I65" s="146"/>
      <c r="J65" s="134"/>
      <c r="K65" s="147">
        <f t="shared" ref="K65:K70" si="7">F65+I65</f>
        <v>0</v>
      </c>
      <c r="L65" s="136"/>
      <c r="M65" s="137"/>
    </row>
    <row r="66" spans="2:13" x14ac:dyDescent="0.25">
      <c r="B66" s="219" t="str">
        <f>'Credit Card Acc 2'!B8</f>
        <v>[Credit Card Name, Acct Type, Last 4 Digits of Acct #]</v>
      </c>
      <c r="C66" s="144"/>
      <c r="D66" s="136"/>
      <c r="E66" s="130"/>
      <c r="F66" s="145">
        <f>'Credit Card Acc 2'!N138</f>
        <v>0</v>
      </c>
      <c r="G66" s="139"/>
      <c r="H66" s="132"/>
      <c r="I66" s="146"/>
      <c r="J66" s="134"/>
      <c r="K66" s="147">
        <f t="shared" si="7"/>
        <v>0</v>
      </c>
      <c r="L66" s="136"/>
      <c r="M66" s="137"/>
    </row>
    <row r="67" spans="2:13" x14ac:dyDescent="0.25">
      <c r="B67" s="219" t="str">
        <f>'Credit Card Acc 3'!B8</f>
        <v>[Credit Card Name, Acct Type, Last 4 Digits of Acct #]</v>
      </c>
      <c r="C67" s="144"/>
      <c r="D67" s="136"/>
      <c r="E67" s="130"/>
      <c r="F67" s="145">
        <f>'Credit Card Acc 3'!N138</f>
        <v>0</v>
      </c>
      <c r="G67" s="139"/>
      <c r="H67" s="132"/>
      <c r="I67" s="146"/>
      <c r="J67" s="134"/>
      <c r="K67" s="147">
        <f t="shared" si="7"/>
        <v>0</v>
      </c>
      <c r="L67" s="136"/>
      <c r="M67" s="137"/>
    </row>
    <row r="68" spans="2:13" x14ac:dyDescent="0.25">
      <c r="B68" s="229" t="s">
        <v>110</v>
      </c>
      <c r="C68" s="144"/>
      <c r="D68" s="136"/>
      <c r="E68" s="130"/>
      <c r="F68" s="144"/>
      <c r="G68" s="139"/>
      <c r="H68" s="132"/>
      <c r="I68" s="146"/>
      <c r="J68" s="134"/>
      <c r="K68" s="147">
        <f t="shared" si="7"/>
        <v>0</v>
      </c>
      <c r="L68" s="136"/>
      <c r="M68" s="137"/>
    </row>
    <row r="69" spans="2:13" hidden="1" x14ac:dyDescent="0.25">
      <c r="B69" s="229" t="s">
        <v>111</v>
      </c>
      <c r="C69" s="144"/>
      <c r="D69" s="136"/>
      <c r="E69" s="130"/>
      <c r="F69" s="144">
        <f>C69</f>
        <v>0</v>
      </c>
      <c r="G69" s="139"/>
      <c r="H69" s="132"/>
      <c r="I69" s="146"/>
      <c r="J69" s="134"/>
      <c r="K69" s="147">
        <f t="shared" si="7"/>
        <v>0</v>
      </c>
      <c r="L69" s="136"/>
      <c r="M69" s="137"/>
    </row>
    <row r="70" spans="2:13" hidden="1" x14ac:dyDescent="0.25">
      <c r="B70" s="229" t="s">
        <v>111</v>
      </c>
      <c r="C70" s="148"/>
      <c r="D70" s="149"/>
      <c r="E70" s="130"/>
      <c r="F70" s="148">
        <f>C70</f>
        <v>0</v>
      </c>
      <c r="G70" s="150"/>
      <c r="H70" s="132"/>
      <c r="I70" s="146"/>
      <c r="J70" s="134"/>
      <c r="K70" s="151">
        <f t="shared" si="7"/>
        <v>0</v>
      </c>
      <c r="L70" s="149"/>
      <c r="M70" s="137"/>
    </row>
    <row r="71" spans="2:13" x14ac:dyDescent="0.25">
      <c r="B71" s="231" t="s">
        <v>112</v>
      </c>
      <c r="C71" s="145"/>
      <c r="D71" s="185">
        <f>SUM(C62:C70)</f>
        <v>0</v>
      </c>
      <c r="E71" s="130"/>
      <c r="F71" s="145"/>
      <c r="G71" s="186">
        <f>SUM(F62:F70)</f>
        <v>0</v>
      </c>
      <c r="H71" s="132"/>
      <c r="I71" s="132"/>
      <c r="J71" s="134"/>
      <c r="K71" s="147"/>
      <c r="L71" s="185">
        <f>SUM(K62:K70)</f>
        <v>0</v>
      </c>
      <c r="M71" s="137"/>
    </row>
    <row r="72" spans="2:13" x14ac:dyDescent="0.25">
      <c r="B72" s="218" t="s">
        <v>113</v>
      </c>
      <c r="C72" s="140"/>
      <c r="D72" s="136"/>
      <c r="E72" s="130"/>
      <c r="F72" s="140"/>
      <c r="G72" s="139"/>
      <c r="H72" s="132"/>
      <c r="I72" s="132"/>
      <c r="J72" s="134"/>
      <c r="K72" s="142"/>
      <c r="L72" s="136"/>
      <c r="M72" s="137"/>
    </row>
    <row r="73" spans="2:13" x14ac:dyDescent="0.25">
      <c r="B73" s="230" t="s">
        <v>114</v>
      </c>
      <c r="C73" s="140"/>
      <c r="D73" s="136"/>
      <c r="E73" s="130"/>
      <c r="F73" s="140"/>
      <c r="G73" s="139"/>
      <c r="H73" s="132"/>
      <c r="I73" s="134"/>
      <c r="J73" s="134"/>
      <c r="K73" s="142"/>
      <c r="L73" s="136"/>
      <c r="M73" s="137"/>
    </row>
    <row r="74" spans="2:13" x14ac:dyDescent="0.25">
      <c r="B74" s="219" t="str">
        <f>'Loan Acc 1'!B8</f>
        <v>[Loan Provider, Acct Type, Last 4 Digits of Acct #]</v>
      </c>
      <c r="C74" s="144"/>
      <c r="D74" s="136"/>
      <c r="E74" s="130"/>
      <c r="F74" s="145">
        <f>'Loan Acc 1'!N138</f>
        <v>0</v>
      </c>
      <c r="G74" s="139"/>
      <c r="H74" s="132"/>
      <c r="I74" s="146"/>
      <c r="J74" s="134"/>
      <c r="K74" s="147">
        <f t="shared" ref="K74:K81" si="8">F74+I74</f>
        <v>0</v>
      </c>
      <c r="L74" s="136"/>
      <c r="M74" s="137"/>
    </row>
    <row r="75" spans="2:13" x14ac:dyDescent="0.25">
      <c r="B75" s="219" t="str">
        <f>'Loan Acc 2'!B8</f>
        <v>[Loan Provider, Acct Type, Last 4 Digits of Acct #]</v>
      </c>
      <c r="C75" s="144"/>
      <c r="D75" s="136"/>
      <c r="E75" s="130"/>
      <c r="F75" s="145">
        <f>'Loan Acc 2'!N138</f>
        <v>0</v>
      </c>
      <c r="G75" s="139"/>
      <c r="H75" s="132"/>
      <c r="I75" s="146"/>
      <c r="J75" s="134"/>
      <c r="K75" s="147">
        <f t="shared" si="8"/>
        <v>0</v>
      </c>
      <c r="L75" s="136"/>
      <c r="M75" s="137"/>
    </row>
    <row r="76" spans="2:13" x14ac:dyDescent="0.25">
      <c r="B76" s="219" t="str">
        <f>'Loan Acc 3'!B8</f>
        <v>[Loan Provider, Acct Type, Last 4 Digits of Acct #]</v>
      </c>
      <c r="C76" s="144"/>
      <c r="D76" s="136"/>
      <c r="E76" s="130"/>
      <c r="F76" s="145">
        <f>'Loan Acc 3'!N138</f>
        <v>0</v>
      </c>
      <c r="G76" s="139"/>
      <c r="H76" s="132"/>
      <c r="I76" s="146"/>
      <c r="J76" s="134"/>
      <c r="K76" s="147">
        <f t="shared" si="8"/>
        <v>0</v>
      </c>
      <c r="L76" s="136"/>
      <c r="M76" s="137"/>
    </row>
    <row r="77" spans="2:13" x14ac:dyDescent="0.25">
      <c r="B77" s="229" t="str">
        <f>"Loans from Partner: "&amp;'Partner Information'!B7</f>
        <v xml:space="preserve">Loans from Partner: </v>
      </c>
      <c r="C77" s="144"/>
      <c r="D77" s="136"/>
      <c r="E77" s="130"/>
      <c r="F77" s="145">
        <f>C77+'Income Statement'!D142-'Income Statement'!D167</f>
        <v>0</v>
      </c>
      <c r="G77" s="139"/>
      <c r="H77" s="132"/>
      <c r="I77" s="146"/>
      <c r="J77" s="134"/>
      <c r="K77" s="147">
        <f t="shared" si="8"/>
        <v>0</v>
      </c>
      <c r="L77" s="136"/>
      <c r="M77" s="137"/>
    </row>
    <row r="78" spans="2:13" x14ac:dyDescent="0.25">
      <c r="B78" s="229" t="str">
        <f>"Loans from Partner: "&amp;'Partner Information'!B8</f>
        <v xml:space="preserve">Loans from Partner: </v>
      </c>
      <c r="C78" s="144"/>
      <c r="D78" s="136"/>
      <c r="E78" s="130"/>
      <c r="F78" s="145">
        <f>C78+'Income Statement'!D143-'Income Statement'!D168</f>
        <v>0</v>
      </c>
      <c r="G78" s="139"/>
      <c r="H78" s="132"/>
      <c r="I78" s="146"/>
      <c r="J78" s="134"/>
      <c r="K78" s="147">
        <f t="shared" si="8"/>
        <v>0</v>
      </c>
      <c r="L78" s="136"/>
      <c r="M78" s="137"/>
    </row>
    <row r="79" spans="2:13" x14ac:dyDescent="0.25">
      <c r="B79" s="229" t="str">
        <f>"Loans from Partner: "&amp;'Partner Information'!B9</f>
        <v xml:space="preserve">Loans from Partner: </v>
      </c>
      <c r="C79" s="144"/>
      <c r="D79" s="136"/>
      <c r="E79" s="130"/>
      <c r="F79" s="145">
        <f>C79+'Income Statement'!D144-'Income Statement'!D169</f>
        <v>0</v>
      </c>
      <c r="G79" s="139"/>
      <c r="H79" s="132"/>
      <c r="I79" s="146"/>
      <c r="J79" s="134"/>
      <c r="K79" s="147">
        <f t="shared" si="8"/>
        <v>0</v>
      </c>
      <c r="L79" s="136"/>
      <c r="M79" s="137"/>
    </row>
    <row r="80" spans="2:13" hidden="1" x14ac:dyDescent="0.25">
      <c r="B80" s="229" t="s">
        <v>115</v>
      </c>
      <c r="C80" s="144"/>
      <c r="D80" s="136"/>
      <c r="E80" s="130"/>
      <c r="F80" s="144">
        <f>C80</f>
        <v>0</v>
      </c>
      <c r="G80" s="139"/>
      <c r="H80" s="132"/>
      <c r="I80" s="146"/>
      <c r="J80" s="134"/>
      <c r="K80" s="147">
        <f t="shared" si="8"/>
        <v>0</v>
      </c>
      <c r="L80" s="136"/>
      <c r="M80" s="137"/>
    </row>
    <row r="81" spans="2:13" hidden="1" x14ac:dyDescent="0.25">
      <c r="B81" s="229" t="s">
        <v>115</v>
      </c>
      <c r="C81" s="144"/>
      <c r="D81" s="136"/>
      <c r="E81" s="130"/>
      <c r="F81" s="144">
        <f>C81</f>
        <v>0</v>
      </c>
      <c r="G81" s="139"/>
      <c r="H81" s="132"/>
      <c r="I81" s="146"/>
      <c r="J81" s="134"/>
      <c r="K81" s="147">
        <f t="shared" si="8"/>
        <v>0</v>
      </c>
      <c r="L81" s="136"/>
      <c r="M81" s="137"/>
    </row>
    <row r="82" spans="2:13" ht="15.75" thickBot="1" x14ac:dyDescent="0.3">
      <c r="B82" s="231" t="s">
        <v>116</v>
      </c>
      <c r="C82" s="156"/>
      <c r="D82" s="161">
        <f>SUM(C74:C81)</f>
        <v>0</v>
      </c>
      <c r="E82" s="130"/>
      <c r="F82" s="156"/>
      <c r="G82" s="162">
        <f>SUM(F74:F81)</f>
        <v>0</v>
      </c>
      <c r="H82" s="132"/>
      <c r="I82" s="132"/>
      <c r="J82" s="134"/>
      <c r="K82" s="187"/>
      <c r="L82" s="161">
        <f>SUM(K74:K81)</f>
        <v>0</v>
      </c>
      <c r="M82" s="137"/>
    </row>
    <row r="83" spans="2:13" ht="15.75" thickBot="1" x14ac:dyDescent="0.3">
      <c r="B83" s="232" t="s">
        <v>117</v>
      </c>
      <c r="C83" s="140"/>
      <c r="D83" s="164">
        <f>D71+D82</f>
        <v>0</v>
      </c>
      <c r="E83" s="130"/>
      <c r="F83" s="140"/>
      <c r="G83" s="165">
        <f>G71+G82</f>
        <v>0</v>
      </c>
      <c r="H83" s="132"/>
      <c r="I83" s="132"/>
      <c r="J83" s="134"/>
      <c r="K83" s="142"/>
      <c r="L83" s="164">
        <f>L71+L82</f>
        <v>0</v>
      </c>
      <c r="M83" s="137"/>
    </row>
    <row r="84" spans="2:13" ht="15.75" thickTop="1" x14ac:dyDescent="0.25">
      <c r="B84" s="228" t="s">
        <v>118</v>
      </c>
      <c r="C84" s="140"/>
      <c r="D84" s="136"/>
      <c r="E84" s="130"/>
      <c r="F84" s="140"/>
      <c r="G84" s="139"/>
      <c r="H84" s="132"/>
      <c r="I84" s="132"/>
      <c r="J84" s="134"/>
      <c r="K84" s="142"/>
      <c r="L84" s="136"/>
      <c r="M84" s="137"/>
    </row>
    <row r="85" spans="2:13" x14ac:dyDescent="0.25">
      <c r="B85" s="220" t="s">
        <v>119</v>
      </c>
      <c r="C85" s="140"/>
      <c r="D85" s="188"/>
      <c r="E85" s="130"/>
      <c r="F85" s="140"/>
      <c r="G85" s="186">
        <f>D85</f>
        <v>0</v>
      </c>
      <c r="H85" s="132"/>
      <c r="I85" s="146"/>
      <c r="J85" s="134"/>
      <c r="K85" s="142"/>
      <c r="L85" s="185">
        <f>G85+I85</f>
        <v>0</v>
      </c>
      <c r="M85" s="137"/>
    </row>
    <row r="86" spans="2:13" x14ac:dyDescent="0.25">
      <c r="B86" s="220" t="s">
        <v>120</v>
      </c>
      <c r="C86" s="140"/>
      <c r="D86" s="188"/>
      <c r="E86" s="130"/>
      <c r="F86" s="140"/>
      <c r="G86" s="186">
        <f>D86</f>
        <v>0</v>
      </c>
      <c r="H86" s="132"/>
      <c r="I86" s="146"/>
      <c r="J86" s="134"/>
      <c r="K86" s="142"/>
      <c r="L86" s="185">
        <f>G86+I86</f>
        <v>0</v>
      </c>
      <c r="M86" s="137"/>
    </row>
    <row r="87" spans="2:13" x14ac:dyDescent="0.25">
      <c r="B87" s="218" t="s">
        <v>121</v>
      </c>
      <c r="C87" s="140"/>
      <c r="D87" s="136"/>
      <c r="E87" s="130"/>
      <c r="F87" s="140"/>
      <c r="G87" s="139"/>
      <c r="H87" s="132"/>
      <c r="I87" s="141"/>
      <c r="J87" s="134"/>
      <c r="K87" s="142"/>
      <c r="L87" s="136"/>
      <c r="M87" s="137"/>
    </row>
    <row r="88" spans="2:13" x14ac:dyDescent="0.25">
      <c r="B88" s="219" t="str">
        <f>"Partner Contributions: "&amp;'Partner Information'!B7</f>
        <v xml:space="preserve">Partner Contributions: </v>
      </c>
      <c r="C88" s="144"/>
      <c r="D88" s="136"/>
      <c r="E88" s="130"/>
      <c r="F88" s="145">
        <f>'Income Statement'!D148</f>
        <v>0</v>
      </c>
      <c r="G88" s="139"/>
      <c r="H88" s="132"/>
      <c r="I88" s="146"/>
      <c r="J88" s="134"/>
      <c r="K88" s="147">
        <f t="shared" ref="K88:K92" si="9">F88+I88</f>
        <v>0</v>
      </c>
      <c r="L88" s="136"/>
      <c r="M88" s="137"/>
    </row>
    <row r="89" spans="2:13" x14ac:dyDescent="0.25">
      <c r="B89" s="219" t="str">
        <f>"Partner Contributions: "&amp;'Partner Information'!B8</f>
        <v xml:space="preserve">Partner Contributions: </v>
      </c>
      <c r="C89" s="144"/>
      <c r="D89" s="136"/>
      <c r="E89" s="130"/>
      <c r="F89" s="145">
        <f>'Income Statement'!D149</f>
        <v>0</v>
      </c>
      <c r="G89" s="139"/>
      <c r="H89" s="132"/>
      <c r="I89" s="146"/>
      <c r="J89" s="134"/>
      <c r="K89" s="147">
        <f t="shared" si="9"/>
        <v>0</v>
      </c>
      <c r="L89" s="136"/>
      <c r="M89" s="137"/>
    </row>
    <row r="90" spans="2:13" x14ac:dyDescent="0.25">
      <c r="B90" s="219" t="str">
        <f>"Partner Contributions: "&amp;'Partner Information'!B9</f>
        <v xml:space="preserve">Partner Contributions: </v>
      </c>
      <c r="C90" s="144"/>
      <c r="D90" s="136"/>
      <c r="E90" s="130"/>
      <c r="F90" s="145">
        <f>'Income Statement'!D150</f>
        <v>0</v>
      </c>
      <c r="G90" s="139"/>
      <c r="H90" s="132"/>
      <c r="I90" s="146"/>
      <c r="J90" s="134"/>
      <c r="K90" s="147">
        <f t="shared" si="9"/>
        <v>0</v>
      </c>
      <c r="L90" s="136"/>
      <c r="M90" s="137"/>
    </row>
    <row r="91" spans="2:13" x14ac:dyDescent="0.25">
      <c r="B91" s="219" t="str">
        <f>"Partner Distributions: "&amp;'Partner Information'!B7</f>
        <v xml:space="preserve">Partner Distributions: </v>
      </c>
      <c r="C91" s="144"/>
      <c r="D91" s="136"/>
      <c r="E91" s="130"/>
      <c r="F91" s="145">
        <f>'Income Statement'!D173</f>
        <v>0</v>
      </c>
      <c r="G91" s="139"/>
      <c r="H91" s="132"/>
      <c r="I91" s="146"/>
      <c r="J91" s="134"/>
      <c r="K91" s="147">
        <f t="shared" si="9"/>
        <v>0</v>
      </c>
      <c r="L91" s="136"/>
      <c r="M91" s="137"/>
    </row>
    <row r="92" spans="2:13" x14ac:dyDescent="0.25">
      <c r="B92" s="219" t="str">
        <f>"Partner Distributions: "&amp;'Partner Information'!B8</f>
        <v xml:space="preserve">Partner Distributions: </v>
      </c>
      <c r="C92" s="144"/>
      <c r="D92" s="136"/>
      <c r="E92" s="130"/>
      <c r="F92" s="145">
        <f>'Income Statement'!D174</f>
        <v>0</v>
      </c>
      <c r="G92" s="139"/>
      <c r="H92" s="132"/>
      <c r="I92" s="146"/>
      <c r="J92" s="134"/>
      <c r="K92" s="147">
        <f t="shared" si="9"/>
        <v>0</v>
      </c>
      <c r="L92" s="136"/>
      <c r="M92" s="137"/>
    </row>
    <row r="93" spans="2:13" x14ac:dyDescent="0.25">
      <c r="B93" s="219" t="str">
        <f>"Partner Distributions: "&amp;'Partner Information'!B9</f>
        <v xml:space="preserve">Partner Distributions: </v>
      </c>
      <c r="C93" s="144"/>
      <c r="D93" s="136"/>
      <c r="E93" s="130"/>
      <c r="F93" s="145">
        <f>'Income Statement'!D175</f>
        <v>0</v>
      </c>
      <c r="G93" s="139"/>
      <c r="H93" s="132"/>
      <c r="I93" s="146"/>
      <c r="J93" s="134"/>
      <c r="K93" s="147">
        <f>F93+I93</f>
        <v>0</v>
      </c>
      <c r="L93" s="136"/>
      <c r="M93" s="137"/>
    </row>
    <row r="94" spans="2:13" x14ac:dyDescent="0.25">
      <c r="B94" s="219" t="str">
        <f>"Partner's Capital: "&amp;'Partner Information'!B7</f>
        <v xml:space="preserve">Partner's Capital: </v>
      </c>
      <c r="C94" s="144"/>
      <c r="D94" s="136"/>
      <c r="E94" s="130"/>
      <c r="F94" s="145">
        <f>C94+C88-C91</f>
        <v>0</v>
      </c>
      <c r="G94" s="139"/>
      <c r="H94" s="132"/>
      <c r="I94" s="146"/>
      <c r="J94" s="134"/>
      <c r="K94" s="147">
        <f t="shared" ref="K94:K95" si="10">F94+I94</f>
        <v>0</v>
      </c>
      <c r="L94" s="136"/>
      <c r="M94" s="137"/>
    </row>
    <row r="95" spans="2:13" x14ac:dyDescent="0.25">
      <c r="B95" s="219" t="str">
        <f>"Partner's Capital: "&amp;'Partner Information'!B8</f>
        <v xml:space="preserve">Partner's Capital: </v>
      </c>
      <c r="C95" s="144"/>
      <c r="D95" s="136"/>
      <c r="E95" s="130"/>
      <c r="F95" s="145">
        <f>C95+C89-C92</f>
        <v>0</v>
      </c>
      <c r="G95" s="139"/>
      <c r="H95" s="132"/>
      <c r="I95" s="146"/>
      <c r="J95" s="134"/>
      <c r="K95" s="147">
        <f t="shared" si="10"/>
        <v>0</v>
      </c>
      <c r="L95" s="136"/>
      <c r="M95" s="137"/>
    </row>
    <row r="96" spans="2:13" x14ac:dyDescent="0.25">
      <c r="B96" s="219" t="str">
        <f>"Partner's Capital: "&amp;'Partner Information'!B9</f>
        <v xml:space="preserve">Partner's Capital: </v>
      </c>
      <c r="C96" s="144"/>
      <c r="D96" s="136"/>
      <c r="E96" s="130"/>
      <c r="F96" s="145">
        <f t="shared" ref="F96" si="11">C96+C90-C93</f>
        <v>0</v>
      </c>
      <c r="G96" s="139"/>
      <c r="H96" s="132"/>
      <c r="I96" s="146"/>
      <c r="J96" s="134"/>
      <c r="K96" s="147">
        <f>F96+I96</f>
        <v>0</v>
      </c>
      <c r="L96" s="136"/>
      <c r="M96" s="137"/>
    </row>
    <row r="97" spans="2:14" x14ac:dyDescent="0.25">
      <c r="B97" s="219" t="s">
        <v>122</v>
      </c>
      <c r="C97" s="148"/>
      <c r="D97" s="149"/>
      <c r="E97" s="130"/>
      <c r="F97" s="189">
        <f>'Income Statement'!D89</f>
        <v>0</v>
      </c>
      <c r="G97" s="150"/>
      <c r="H97" s="132"/>
      <c r="I97" s="146">
        <f>SUM('Income Statement'!F89)</f>
        <v>0</v>
      </c>
      <c r="J97" s="134"/>
      <c r="K97" s="151">
        <f>'Income Statement'!H89</f>
        <v>0</v>
      </c>
      <c r="L97" s="149"/>
      <c r="M97" s="137"/>
    </row>
    <row r="98" spans="2:14" x14ac:dyDescent="0.25">
      <c r="B98" s="231" t="s">
        <v>123</v>
      </c>
      <c r="C98" s="190"/>
      <c r="D98" s="157">
        <f>SUM(C88:C97)</f>
        <v>0</v>
      </c>
      <c r="E98" s="130"/>
      <c r="F98" s="190"/>
      <c r="G98" s="191">
        <f>SUM(F88:F97)</f>
        <v>0</v>
      </c>
      <c r="H98" s="142"/>
      <c r="I98" s="132"/>
      <c r="J98" s="134"/>
      <c r="K98" s="192"/>
      <c r="L98" s="157">
        <f>SUM(K88:K97)</f>
        <v>0</v>
      </c>
      <c r="M98" s="137"/>
    </row>
    <row r="99" spans="2:14" s="163" customFormat="1" ht="15.75" thickBot="1" x14ac:dyDescent="0.3">
      <c r="B99" s="232" t="s">
        <v>124</v>
      </c>
      <c r="C99" s="193"/>
      <c r="D99" s="194">
        <f>D98+D85+D86</f>
        <v>0</v>
      </c>
      <c r="E99" s="195"/>
      <c r="F99" s="193"/>
      <c r="G99" s="196">
        <f>G98+G85+G86</f>
        <v>0</v>
      </c>
      <c r="H99" s="197"/>
      <c r="I99" s="198"/>
      <c r="J99" s="134"/>
      <c r="K99" s="199"/>
      <c r="L99" s="194">
        <f>L98+L85+L86</f>
        <v>0</v>
      </c>
      <c r="M99" s="137"/>
    </row>
    <row r="100" spans="2:14" ht="15.75" thickBot="1" x14ac:dyDescent="0.3">
      <c r="B100" s="223" t="s">
        <v>125</v>
      </c>
      <c r="C100" s="140"/>
      <c r="D100" s="164">
        <f>D83+D99</f>
        <v>0</v>
      </c>
      <c r="E100" s="130"/>
      <c r="F100" s="140"/>
      <c r="G100" s="165">
        <f>G83+G99</f>
        <v>0</v>
      </c>
      <c r="H100" s="132"/>
      <c r="I100" s="132"/>
      <c r="J100" s="134"/>
      <c r="K100" s="142"/>
      <c r="L100" s="164">
        <f>L83+L99</f>
        <v>0</v>
      </c>
      <c r="M100" s="137"/>
    </row>
    <row r="101" spans="2:14" s="163" customFormat="1" ht="15.75" thickTop="1" x14ac:dyDescent="0.25">
      <c r="B101" s="233" t="s">
        <v>126</v>
      </c>
      <c r="C101" s="193"/>
      <c r="D101" s="239">
        <f>D53-D100</f>
        <v>0</v>
      </c>
      <c r="E101" s="195"/>
      <c r="F101" s="193"/>
      <c r="G101" s="240">
        <f>G53-G100</f>
        <v>0</v>
      </c>
      <c r="H101" s="197"/>
      <c r="I101" s="134">
        <f>SUM(I14:I58)-SUM(I59:I100)</f>
        <v>0</v>
      </c>
      <c r="J101" s="134"/>
      <c r="K101" s="199"/>
      <c r="L101" s="239">
        <f>L53-L100</f>
        <v>0</v>
      </c>
      <c r="M101" s="137"/>
    </row>
    <row r="102" spans="2:14" x14ac:dyDescent="0.25">
      <c r="B102" s="224"/>
      <c r="C102" s="167"/>
      <c r="D102" s="168"/>
      <c r="E102" s="130"/>
      <c r="F102" s="140"/>
      <c r="G102" s="169"/>
      <c r="H102" s="170"/>
      <c r="I102" s="132"/>
      <c r="J102" s="134"/>
      <c r="K102" s="142"/>
      <c r="L102" s="200"/>
      <c r="M102" s="137"/>
      <c r="N102" s="234" t="s">
        <v>204</v>
      </c>
    </row>
    <row r="103" spans="2:14" x14ac:dyDescent="0.25">
      <c r="B103" s="225"/>
      <c r="C103" s="172"/>
      <c r="D103" s="173"/>
      <c r="E103" s="130"/>
      <c r="F103" s="140"/>
      <c r="G103" s="166"/>
      <c r="H103" s="170"/>
      <c r="I103" s="132"/>
      <c r="J103" s="134"/>
      <c r="K103" s="142"/>
      <c r="L103" s="201"/>
      <c r="M103" s="137"/>
      <c r="N103" s="235" t="s">
        <v>205</v>
      </c>
    </row>
    <row r="104" spans="2:14" x14ac:dyDescent="0.25">
      <c r="B104" s="225"/>
      <c r="C104" s="172"/>
      <c r="D104" s="173"/>
      <c r="E104" s="130"/>
      <c r="F104" s="140"/>
      <c r="G104" s="166"/>
      <c r="H104" s="170"/>
      <c r="I104" s="132"/>
      <c r="J104" s="134"/>
      <c r="K104" s="142"/>
      <c r="L104" s="202"/>
      <c r="M104" s="137"/>
      <c r="N104" s="236" t="s">
        <v>206</v>
      </c>
    </row>
    <row r="105" spans="2:14" x14ac:dyDescent="0.25">
      <c r="B105" s="226"/>
      <c r="C105" s="175"/>
      <c r="D105" s="176"/>
      <c r="E105" s="130"/>
      <c r="F105" s="140"/>
      <c r="G105" s="174"/>
      <c r="H105" s="170"/>
      <c r="I105" s="132"/>
      <c r="J105" s="134"/>
      <c r="K105" s="142"/>
      <c r="L105" s="203"/>
      <c r="M105" s="137"/>
      <c r="N105" s="237" t="s">
        <v>207</v>
      </c>
    </row>
    <row r="106" spans="2:14" ht="15.75" thickBot="1" x14ac:dyDescent="0.3">
      <c r="B106" s="227"/>
      <c r="C106" s="178"/>
      <c r="D106" s="179"/>
      <c r="E106" s="130"/>
      <c r="F106" s="204"/>
      <c r="G106" s="205"/>
      <c r="H106" s="206"/>
      <c r="I106" s="207"/>
      <c r="J106" s="208"/>
      <c r="K106" s="209"/>
      <c r="L106" s="210"/>
      <c r="M106" s="137"/>
      <c r="N106" s="238" t="s">
        <v>208</v>
      </c>
    </row>
    <row r="107" spans="2:14" x14ac:dyDescent="0.25">
      <c r="C107" s="134"/>
      <c r="D107" s="132"/>
      <c r="E107" s="132"/>
      <c r="F107" s="134"/>
      <c r="G107" s="132"/>
      <c r="H107" s="132"/>
      <c r="I107" s="132"/>
      <c r="J107" s="134"/>
      <c r="K107" s="134"/>
      <c r="L107" s="132"/>
      <c r="M107" s="137"/>
    </row>
    <row r="108" spans="2:14" x14ac:dyDescent="0.25">
      <c r="C108" s="130"/>
      <c r="D108" s="130"/>
      <c r="F108" s="126"/>
      <c r="L108" s="211"/>
    </row>
    <row r="109" spans="2:14" x14ac:dyDescent="0.25">
      <c r="J109" s="114"/>
      <c r="K109" s="114"/>
      <c r="L109" s="211"/>
      <c r="M109" s="114"/>
    </row>
    <row r="110" spans="2:14" x14ac:dyDescent="0.25">
      <c r="J110" s="114"/>
      <c r="K110" s="114"/>
      <c r="M110" s="114"/>
    </row>
    <row r="111" spans="2:14" x14ac:dyDescent="0.25">
      <c r="J111" s="114"/>
      <c r="K111" s="114"/>
      <c r="M111" s="114"/>
    </row>
    <row r="112" spans="2:14" x14ac:dyDescent="0.25">
      <c r="C112" s="212"/>
      <c r="D112" s="212"/>
      <c r="J112" s="114"/>
      <c r="K112" s="114"/>
      <c r="M112" s="114"/>
    </row>
    <row r="113" spans="3:13" x14ac:dyDescent="0.25">
      <c r="J113" s="114"/>
      <c r="K113" s="114"/>
      <c r="M113" s="114"/>
    </row>
    <row r="114" spans="3:13" x14ac:dyDescent="0.25">
      <c r="J114" s="114"/>
      <c r="K114" s="114"/>
      <c r="M114" s="114"/>
    </row>
    <row r="115" spans="3:13" x14ac:dyDescent="0.25">
      <c r="J115" s="114"/>
      <c r="K115" s="114"/>
      <c r="M115" s="114"/>
    </row>
    <row r="116" spans="3:13" x14ac:dyDescent="0.25">
      <c r="J116" s="114"/>
      <c r="K116" s="114"/>
      <c r="M116" s="114"/>
    </row>
    <row r="123" spans="3:13" x14ac:dyDescent="0.25">
      <c r="C123" s="212"/>
      <c r="D123" s="212"/>
    </row>
    <row r="124" spans="3:13" x14ac:dyDescent="0.25">
      <c r="C124" s="212"/>
      <c r="D124" s="212"/>
    </row>
    <row r="125" spans="3:13" x14ac:dyDescent="0.25">
      <c r="C125" s="212"/>
      <c r="D125" s="212"/>
    </row>
    <row r="126" spans="3:13" x14ac:dyDescent="0.25">
      <c r="C126" s="130"/>
      <c r="D126" s="130"/>
    </row>
    <row r="127" spans="3:13" x14ac:dyDescent="0.25">
      <c r="C127" s="130"/>
      <c r="D127" s="130"/>
    </row>
    <row r="128" spans="3:13" x14ac:dyDescent="0.25">
      <c r="C128" s="130"/>
      <c r="D128" s="130"/>
    </row>
    <row r="129" spans="3:4" x14ac:dyDescent="0.25">
      <c r="C129" s="130"/>
      <c r="D129" s="130"/>
    </row>
    <row r="130" spans="3:4" x14ac:dyDescent="0.25">
      <c r="C130" s="130"/>
      <c r="D130" s="130"/>
    </row>
    <row r="131" spans="3:4" x14ac:dyDescent="0.25">
      <c r="C131" s="130"/>
      <c r="D131" s="130"/>
    </row>
    <row r="132" spans="3:4" x14ac:dyDescent="0.25">
      <c r="C132" s="130"/>
      <c r="D132" s="130"/>
    </row>
    <row r="133" spans="3:4" x14ac:dyDescent="0.25">
      <c r="C133" s="130"/>
      <c r="D133" s="130"/>
    </row>
    <row r="134" spans="3:4" x14ac:dyDescent="0.25">
      <c r="C134" s="130"/>
      <c r="D134" s="130"/>
    </row>
    <row r="135" spans="3:4" x14ac:dyDescent="0.25">
      <c r="C135" s="130"/>
      <c r="D135" s="130"/>
    </row>
    <row r="136" spans="3:4" x14ac:dyDescent="0.25">
      <c r="C136" s="130"/>
      <c r="D136" s="130"/>
    </row>
    <row r="137" spans="3:4" x14ac:dyDescent="0.25">
      <c r="C137" s="130"/>
      <c r="D137" s="130"/>
    </row>
    <row r="138" spans="3:4" x14ac:dyDescent="0.25">
      <c r="C138" s="130"/>
      <c r="D138" s="130"/>
    </row>
    <row r="139" spans="3:4" x14ac:dyDescent="0.25">
      <c r="C139" s="130"/>
      <c r="D139" s="130"/>
    </row>
    <row r="140" spans="3:4" x14ac:dyDescent="0.25">
      <c r="C140" s="130"/>
      <c r="D140" s="130"/>
    </row>
    <row r="141" spans="3:4" x14ac:dyDescent="0.25">
      <c r="C141" s="130"/>
      <c r="D141" s="130"/>
    </row>
    <row r="142" spans="3:4" x14ac:dyDescent="0.25">
      <c r="C142" s="130"/>
      <c r="D142" s="130"/>
    </row>
    <row r="143" spans="3:4" x14ac:dyDescent="0.25">
      <c r="C143" s="130"/>
      <c r="D143" s="130"/>
    </row>
    <row r="144" spans="3:4" x14ac:dyDescent="0.25">
      <c r="C144" s="130"/>
      <c r="D144" s="130"/>
    </row>
    <row r="145" spans="3:4" x14ac:dyDescent="0.25">
      <c r="C145" s="130"/>
      <c r="D145" s="130"/>
    </row>
    <row r="146" spans="3:4" x14ac:dyDescent="0.25">
      <c r="C146" s="130"/>
      <c r="D146" s="130"/>
    </row>
    <row r="147" spans="3:4" x14ac:dyDescent="0.25">
      <c r="C147" s="130"/>
      <c r="D147" s="130"/>
    </row>
    <row r="148" spans="3:4" x14ac:dyDescent="0.25">
      <c r="C148" s="130"/>
      <c r="D148" s="130"/>
    </row>
    <row r="149" spans="3:4" x14ac:dyDescent="0.25">
      <c r="C149" s="130"/>
      <c r="D149" s="130"/>
    </row>
    <row r="150" spans="3:4" x14ac:dyDescent="0.25">
      <c r="C150" s="130"/>
      <c r="D150" s="130"/>
    </row>
  </sheetData>
  <sheetProtection sheet="1" objects="1" scenarios="1" formatCells="0" formatColumns="0" formatRows="0"/>
  <mergeCells count="9">
    <mergeCell ref="B2:L5"/>
    <mergeCell ref="B7:L7"/>
    <mergeCell ref="C11:D12"/>
    <mergeCell ref="F11:L12"/>
    <mergeCell ref="C13:D13"/>
    <mergeCell ref="F13:G13"/>
    <mergeCell ref="K13:L13"/>
    <mergeCell ref="B9:L9"/>
    <mergeCell ref="B8:L8"/>
  </mergeCells>
  <phoneticPr fontId="12" type="noConversion"/>
  <pageMargins left="0.7" right="0.7" top="0.75" bottom="0.75" header="0.3" footer="0.3"/>
  <pageSetup scale="55" fitToHeight="2" orientation="landscape" r:id="rId1"/>
  <rowBreaks count="1" manualBreakCount="1">
    <brk id="58" max="1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EEF33-5DA0-4FAA-A7F4-1DEE6C590BF2}">
  <sheetPr>
    <pageSetUpPr fitToPage="1"/>
  </sheetPr>
  <dimension ref="B1:J212"/>
  <sheetViews>
    <sheetView showGridLines="0" tabSelected="1" zoomScaleNormal="100" zoomScaleSheetLayoutView="85" workbookViewId="0">
      <pane ySplit="6" topLeftCell="A7" activePane="bottomLeft" state="frozen"/>
      <selection pane="bottomLeft"/>
    </sheetView>
  </sheetViews>
  <sheetFormatPr defaultColWidth="9.140625" defaultRowHeight="15" x14ac:dyDescent="0.25"/>
  <cols>
    <col min="1" max="1" width="2.5703125" style="114" customWidth="1"/>
    <col min="2" max="2" width="62.5703125" style="114" bestFit="1" customWidth="1"/>
    <col min="3" max="3" width="2.5703125" style="114" customWidth="1"/>
    <col min="4" max="4" width="18.7109375" style="114" customWidth="1"/>
    <col min="5" max="5" width="2.5703125" style="114" customWidth="1"/>
    <col min="6" max="6" width="18.7109375" style="114" customWidth="1"/>
    <col min="7" max="7" width="2.5703125" style="114" customWidth="1"/>
    <col min="8" max="8" width="18.7109375" style="114" customWidth="1"/>
    <col min="9" max="9" width="2.5703125" style="114" customWidth="1"/>
    <col min="10" max="10" width="22" style="114" bestFit="1" customWidth="1"/>
    <col min="11" max="16384" width="9.140625" style="114"/>
  </cols>
  <sheetData>
    <row r="1" spans="2:9" s="241" customFormat="1" ht="15.75" thickBot="1" x14ac:dyDescent="0.3"/>
    <row r="2" spans="2:9" s="241" customFormat="1" ht="15" customHeight="1" x14ac:dyDescent="0.25">
      <c r="B2" s="404" t="s">
        <v>1</v>
      </c>
      <c r="C2" s="411"/>
      <c r="D2" s="411"/>
      <c r="E2" s="411"/>
      <c r="F2" s="411"/>
      <c r="G2" s="411"/>
      <c r="H2" s="412"/>
      <c r="I2" s="124"/>
    </row>
    <row r="3" spans="2:9" s="241" customFormat="1" ht="15" customHeight="1" x14ac:dyDescent="0.25">
      <c r="B3" s="413"/>
      <c r="C3" s="414"/>
      <c r="D3" s="414"/>
      <c r="E3" s="414"/>
      <c r="F3" s="414"/>
      <c r="G3" s="414"/>
      <c r="H3" s="415"/>
      <c r="I3" s="124"/>
    </row>
    <row r="4" spans="2:9" s="241" customFormat="1" ht="15" customHeight="1" x14ac:dyDescent="0.25">
      <c r="B4" s="413"/>
      <c r="C4" s="414"/>
      <c r="D4" s="414"/>
      <c r="E4" s="414"/>
      <c r="F4" s="414"/>
      <c r="G4" s="414"/>
      <c r="H4" s="415"/>
      <c r="I4" s="124"/>
    </row>
    <row r="5" spans="2:9" s="241" customFormat="1" ht="15.75" customHeight="1" thickBot="1" x14ac:dyDescent="0.3">
      <c r="B5" s="416"/>
      <c r="C5" s="417"/>
      <c r="D5" s="417"/>
      <c r="E5" s="417"/>
      <c r="F5" s="417"/>
      <c r="G5" s="417"/>
      <c r="H5" s="418"/>
      <c r="I5" s="124"/>
    </row>
    <row r="7" spans="2:9" x14ac:dyDescent="0.25">
      <c r="B7" s="434" t="str">
        <f>'Balance Sheet'!B7</f>
        <v>CLIENT NAME</v>
      </c>
      <c r="C7" s="434"/>
      <c r="D7" s="434"/>
      <c r="E7" s="434"/>
      <c r="F7" s="434"/>
      <c r="G7" s="434"/>
      <c r="H7" s="434"/>
      <c r="I7" s="242"/>
    </row>
    <row r="8" spans="2:9" x14ac:dyDescent="0.25">
      <c r="B8" s="433" t="s">
        <v>2</v>
      </c>
      <c r="C8" s="433"/>
      <c r="D8" s="433"/>
      <c r="E8" s="433"/>
      <c r="F8" s="433"/>
      <c r="G8" s="433"/>
      <c r="H8" s="433"/>
      <c r="I8" s="4"/>
    </row>
    <row r="9" spans="2:9" x14ac:dyDescent="0.25">
      <c r="B9" s="433" t="str">
        <f>"For the Year Ending "&amp;TEXT('Balance Sheet'!B9,"MM/DD/YYYY")</f>
        <v>For the Year Ending 12/31/20xx</v>
      </c>
      <c r="C9" s="433"/>
      <c r="D9" s="433"/>
      <c r="E9" s="433"/>
      <c r="F9" s="433"/>
      <c r="G9" s="433"/>
      <c r="H9" s="433"/>
      <c r="I9" s="4"/>
    </row>
    <row r="10" spans="2:9" s="241" customFormat="1" x14ac:dyDescent="0.25"/>
    <row r="11" spans="2:9" s="241" customFormat="1" x14ac:dyDescent="0.25">
      <c r="D11" s="272" t="s">
        <v>3</v>
      </c>
      <c r="E11" s="273"/>
      <c r="F11" s="274" t="s">
        <v>4</v>
      </c>
      <c r="G11" s="273"/>
      <c r="H11" s="272" t="s">
        <v>5</v>
      </c>
    </row>
    <row r="12" spans="2:9" x14ac:dyDescent="0.25">
      <c r="D12" s="243"/>
    </row>
    <row r="13" spans="2:9" x14ac:dyDescent="0.25">
      <c r="B13" s="244" t="s">
        <v>6</v>
      </c>
      <c r="C13" s="130"/>
      <c r="D13" s="275">
        <f>SUM(D14:D22)</f>
        <v>0</v>
      </c>
      <c r="E13" s="277"/>
      <c r="F13" s="281">
        <f>SUM(F14:F22)</f>
        <v>0</v>
      </c>
      <c r="G13" s="277"/>
      <c r="H13" s="275">
        <f>SUM(H14:H22)</f>
        <v>0</v>
      </c>
      <c r="I13" s="245"/>
    </row>
    <row r="14" spans="2:9" x14ac:dyDescent="0.25">
      <c r="B14" s="246" t="s">
        <v>7</v>
      </c>
      <c r="C14" s="130"/>
      <c r="D14" s="276">
        <f>SUM('Bank Acc 1'!R14)+('Bank Acc 2'!R14)+('Bank Acc 3'!R14)+('Credit Card Acc 1'!R14)+('Credit Card Acc 2'!R14)+('Credit Card Acc 3'!R14)+('Loan Acc 1'!R14)+('Loan Acc 2'!R14)+('Loan Acc 3'!R14)</f>
        <v>0</v>
      </c>
      <c r="E14" s="130"/>
      <c r="F14" s="146"/>
      <c r="G14" s="130"/>
      <c r="H14" s="276">
        <f>SUM(D14:F14)</f>
        <v>0</v>
      </c>
      <c r="I14" s="245"/>
    </row>
    <row r="15" spans="2:9" x14ac:dyDescent="0.25">
      <c r="B15" s="247" t="s">
        <v>8</v>
      </c>
      <c r="C15" s="130"/>
      <c r="D15" s="276">
        <f>SUM('Bank Acc 1'!R15)+('Bank Acc 2'!R15)+('Bank Acc 3'!R15)+('Credit Card Acc 1'!R15)+('Credit Card Acc 2'!R15)+('Credit Card Acc 3'!R15)+('Loan Acc 1'!R15)+('Loan Acc 2'!R15)+('Loan Acc 3'!R15)</f>
        <v>0</v>
      </c>
      <c r="E15" s="130"/>
      <c r="F15" s="146"/>
      <c r="G15" s="130"/>
      <c r="H15" s="276">
        <f t="shared" ref="H15:H22" si="0">SUM(D15:F15)</f>
        <v>0</v>
      </c>
      <c r="I15" s="245"/>
    </row>
    <row r="16" spans="2:9" x14ac:dyDescent="0.25">
      <c r="B16" s="246" t="s">
        <v>9</v>
      </c>
      <c r="C16" s="130"/>
      <c r="D16" s="276">
        <f>SUM('Bank Acc 1'!R16)+('Bank Acc 2'!R16)+('Bank Acc 3'!R16)+('Credit Card Acc 1'!R16)+('Credit Card Acc 2'!R16)+('Credit Card Acc 3'!R16)+('Loan Acc 1'!R16)+('Loan Acc 2'!R16)+('Loan Acc 3'!R16)</f>
        <v>0</v>
      </c>
      <c r="E16" s="130"/>
      <c r="F16" s="146"/>
      <c r="G16" s="130"/>
      <c r="H16" s="276">
        <f t="shared" si="0"/>
        <v>0</v>
      </c>
      <c r="I16" s="245"/>
    </row>
    <row r="17" spans="2:9" x14ac:dyDescent="0.25">
      <c r="B17" s="246" t="s">
        <v>10</v>
      </c>
      <c r="C17" s="130"/>
      <c r="D17" s="276">
        <f>SUM('Bank Acc 1'!R17)+('Bank Acc 2'!R17)+('Bank Acc 3'!R17)+('Credit Card Acc 1'!R17)+('Credit Card Acc 2'!R17)+('Credit Card Acc 3'!R17)+('Loan Acc 1'!R17)+('Loan Acc 2'!R17)+('Loan Acc 3'!R17)</f>
        <v>0</v>
      </c>
      <c r="E17" s="130"/>
      <c r="F17" s="146"/>
      <c r="G17" s="130"/>
      <c r="H17" s="276">
        <f t="shared" si="0"/>
        <v>0</v>
      </c>
      <c r="I17" s="245"/>
    </row>
    <row r="18" spans="2:9" x14ac:dyDescent="0.25">
      <c r="B18" s="246" t="s">
        <v>11</v>
      </c>
      <c r="C18" s="130"/>
      <c r="D18" s="276">
        <f>SUM('Bank Acc 1'!R18)+('Bank Acc 2'!R18)+('Bank Acc 3'!R18)+('Credit Card Acc 1'!R18)+('Credit Card Acc 2'!R18)+('Credit Card Acc 3'!R18)+('Loan Acc 1'!R18)+('Loan Acc 2'!R18)+('Loan Acc 3'!R18)</f>
        <v>0</v>
      </c>
      <c r="E18" s="130"/>
      <c r="F18" s="146"/>
      <c r="G18" s="130"/>
      <c r="H18" s="276">
        <f t="shared" si="0"/>
        <v>0</v>
      </c>
      <c r="I18" s="245"/>
    </row>
    <row r="19" spans="2:9" x14ac:dyDescent="0.25">
      <c r="B19" s="246" t="s">
        <v>12</v>
      </c>
      <c r="C19" s="130"/>
      <c r="D19" s="276">
        <f>SUM('Bank Acc 1'!R19)+('Bank Acc 2'!R19)+('Bank Acc 3'!R19)+('Credit Card Acc 1'!R19)+('Credit Card Acc 2'!R19)+('Credit Card Acc 3'!R19)+('Loan Acc 1'!R19)+('Loan Acc 2'!R19)+('Loan Acc 3'!R19)</f>
        <v>0</v>
      </c>
      <c r="E19" s="130"/>
      <c r="F19" s="146"/>
      <c r="G19" s="130"/>
      <c r="H19" s="276">
        <f t="shared" si="0"/>
        <v>0</v>
      </c>
      <c r="I19" s="245"/>
    </row>
    <row r="20" spans="2:9" x14ac:dyDescent="0.25">
      <c r="B20" s="246" t="s">
        <v>13</v>
      </c>
      <c r="C20" s="130"/>
      <c r="D20" s="276">
        <f>SUM('Bank Acc 1'!R20)+('Bank Acc 2'!R20)+('Bank Acc 3'!R20)+('Credit Card Acc 1'!R20)+('Credit Card Acc 2'!R20)+('Credit Card Acc 3'!R20)+('Loan Acc 1'!R20)+('Loan Acc 2'!R20)+('Loan Acc 3'!R20)</f>
        <v>0</v>
      </c>
      <c r="E20" s="130"/>
      <c r="F20" s="146"/>
      <c r="G20" s="130"/>
      <c r="H20" s="276">
        <f t="shared" si="0"/>
        <v>0</v>
      </c>
      <c r="I20" s="245"/>
    </row>
    <row r="21" spans="2:9" x14ac:dyDescent="0.25">
      <c r="B21" s="246" t="s">
        <v>13</v>
      </c>
      <c r="C21" s="130"/>
      <c r="D21" s="276">
        <f>SUM('Bank Acc 1'!R21)+('Bank Acc 2'!R21)+('Bank Acc 3'!R21)+('Credit Card Acc 1'!R21)+('Credit Card Acc 2'!R21)+('Credit Card Acc 3'!R21)+('Loan Acc 1'!R21)+('Loan Acc 2'!R21)+('Loan Acc 3'!R21)</f>
        <v>0</v>
      </c>
      <c r="E21" s="130"/>
      <c r="F21" s="146"/>
      <c r="G21" s="130"/>
      <c r="H21" s="276">
        <f t="shared" si="0"/>
        <v>0</v>
      </c>
      <c r="I21" s="245"/>
    </row>
    <row r="22" spans="2:9" x14ac:dyDescent="0.25">
      <c r="B22" s="246" t="s">
        <v>13</v>
      </c>
      <c r="C22" s="130"/>
      <c r="D22" s="276">
        <f>SUM('Bank Acc 1'!R22)+('Bank Acc 2'!R22)+('Bank Acc 3'!R22)+('Credit Card Acc 1'!R22)+('Credit Card Acc 2'!R22)+('Credit Card Acc 3'!R22)+('Loan Acc 1'!R22)+('Loan Acc 2'!R22)+('Loan Acc 3'!R22)</f>
        <v>0</v>
      </c>
      <c r="E22" s="130"/>
      <c r="F22" s="146"/>
      <c r="G22" s="130"/>
      <c r="H22" s="276">
        <f t="shared" si="0"/>
        <v>0</v>
      </c>
      <c r="I22" s="245"/>
    </row>
    <row r="23" spans="2:9" x14ac:dyDescent="0.25">
      <c r="C23" s="130"/>
      <c r="D23" s="277"/>
      <c r="E23" s="130"/>
      <c r="F23" s="130"/>
      <c r="G23" s="130"/>
      <c r="H23" s="277"/>
      <c r="I23" s="245"/>
    </row>
    <row r="24" spans="2:9" x14ac:dyDescent="0.25">
      <c r="B24" s="248" t="s">
        <v>14</v>
      </c>
      <c r="C24" s="130"/>
      <c r="D24" s="278">
        <f>SUM(D25:D30)</f>
        <v>0</v>
      </c>
      <c r="E24" s="277"/>
      <c r="F24" s="281">
        <f>SUM(F25:F30)</f>
        <v>0</v>
      </c>
      <c r="G24" s="277"/>
      <c r="H24" s="278">
        <f>SUM(H25:H30)</f>
        <v>0</v>
      </c>
      <c r="I24" s="245"/>
    </row>
    <row r="25" spans="2:9" x14ac:dyDescent="0.25">
      <c r="B25" s="249" t="s">
        <v>15</v>
      </c>
      <c r="C25" s="130"/>
      <c r="D25" s="279">
        <f>SUM('Bank Acc 1'!R25)+('Bank Acc 2'!R25)+('Bank Acc 3'!R25)+('Credit Card Acc 1'!R25)+('Credit Card Acc 2'!R25)+('Credit Card Acc 3'!R25)+('Loan Acc 1'!R25)+('Loan Acc 2'!R25)+('Loan Acc 3'!R25)</f>
        <v>0</v>
      </c>
      <c r="E25" s="130"/>
      <c r="F25" s="146"/>
      <c r="G25" s="130"/>
      <c r="H25" s="279">
        <f>SUM(D25:F25)</f>
        <v>0</v>
      </c>
      <c r="I25" s="245"/>
    </row>
    <row r="26" spans="2:9" x14ac:dyDescent="0.25">
      <c r="B26" s="249" t="s">
        <v>16</v>
      </c>
      <c r="C26" s="130"/>
      <c r="D26" s="279">
        <f>SUM('Bank Acc 1'!R26)+('Bank Acc 2'!R26)+('Bank Acc 3'!R26)+('Credit Card Acc 1'!R26)+('Credit Card Acc 2'!R26)+('Credit Card Acc 3'!R26)+('Loan Acc 1'!R26)+('Loan Acc 2'!R26)+('Loan Acc 3'!R26)</f>
        <v>0</v>
      </c>
      <c r="E26" s="130"/>
      <c r="F26" s="146"/>
      <c r="G26" s="130"/>
      <c r="H26" s="279">
        <f t="shared" ref="H26:H30" si="1">SUM(D26:F26)</f>
        <v>0</v>
      </c>
      <c r="I26" s="245"/>
    </row>
    <row r="27" spans="2:9" x14ac:dyDescent="0.25">
      <c r="B27" s="250" t="s">
        <v>17</v>
      </c>
      <c r="C27" s="130"/>
      <c r="D27" s="279">
        <f>SUM('Bank Acc 1'!R27)+('Bank Acc 2'!R27)+('Bank Acc 3'!R27)+('Credit Card Acc 1'!R27)+('Credit Card Acc 2'!R27)+('Credit Card Acc 3'!R27)+('Loan Acc 1'!R27)+('Loan Acc 2'!R27)+('Loan Acc 3'!R27)</f>
        <v>0</v>
      </c>
      <c r="E27" s="130"/>
      <c r="F27" s="146"/>
      <c r="G27" s="130"/>
      <c r="H27" s="279">
        <f t="shared" si="1"/>
        <v>0</v>
      </c>
      <c r="I27" s="245"/>
    </row>
    <row r="28" spans="2:9" x14ac:dyDescent="0.25">
      <c r="B28" s="250" t="s">
        <v>18</v>
      </c>
      <c r="C28" s="130"/>
      <c r="D28" s="279">
        <f>SUM('Bank Acc 1'!R28)+('Bank Acc 2'!R28)+('Bank Acc 3'!R28)+('Credit Card Acc 1'!R28)+('Credit Card Acc 2'!R28)+('Credit Card Acc 3'!R28)+('Loan Acc 1'!R28)+('Loan Acc 2'!R28)+('Loan Acc 3'!R28)</f>
        <v>0</v>
      </c>
      <c r="E28" s="130"/>
      <c r="F28" s="146"/>
      <c r="G28" s="130"/>
      <c r="H28" s="279">
        <f t="shared" si="1"/>
        <v>0</v>
      </c>
      <c r="I28" s="245"/>
    </row>
    <row r="29" spans="2:9" x14ac:dyDescent="0.25">
      <c r="B29" s="250" t="s">
        <v>19</v>
      </c>
      <c r="C29" s="130"/>
      <c r="D29" s="279">
        <f>SUM('Bank Acc 1'!R29)+('Bank Acc 2'!R29)+('Bank Acc 3'!R29)+('Credit Card Acc 1'!R29)+('Credit Card Acc 2'!R29)+('Credit Card Acc 3'!R29)+('Loan Acc 1'!R29)+('Loan Acc 2'!R29)+('Loan Acc 3'!R29)</f>
        <v>0</v>
      </c>
      <c r="E29" s="130"/>
      <c r="F29" s="146"/>
      <c r="G29" s="130"/>
      <c r="H29" s="279">
        <f t="shared" si="1"/>
        <v>0</v>
      </c>
      <c r="I29" s="245"/>
    </row>
    <row r="30" spans="2:9" x14ac:dyDescent="0.25">
      <c r="B30" s="249" t="s">
        <v>19</v>
      </c>
      <c r="C30" s="130"/>
      <c r="D30" s="279">
        <f>SUM('Bank Acc 1'!R30)+('Bank Acc 2'!R30)+('Bank Acc 3'!R30)+('Credit Card Acc 1'!R30)+('Credit Card Acc 2'!R30)+('Credit Card Acc 3'!R30)+('Loan Acc 1'!R30)+('Loan Acc 2'!R30)+('Loan Acc 3'!R30)</f>
        <v>0</v>
      </c>
      <c r="E30" s="130"/>
      <c r="F30" s="146"/>
      <c r="G30" s="130"/>
      <c r="H30" s="279">
        <f t="shared" si="1"/>
        <v>0</v>
      </c>
      <c r="I30" s="245"/>
    </row>
    <row r="31" spans="2:9" x14ac:dyDescent="0.25">
      <c r="C31" s="130"/>
      <c r="D31" s="277"/>
      <c r="E31" s="130"/>
      <c r="F31" s="130"/>
      <c r="G31" s="130"/>
      <c r="H31" s="277"/>
      <c r="I31" s="245"/>
    </row>
    <row r="32" spans="2:9" x14ac:dyDescent="0.25">
      <c r="B32" s="248" t="s">
        <v>20</v>
      </c>
      <c r="C32" s="130"/>
      <c r="D32" s="278">
        <f>SUM(D33:D88)</f>
        <v>0</v>
      </c>
      <c r="E32" s="277"/>
      <c r="F32" s="281">
        <f>SUM(F33:F88)</f>
        <v>0</v>
      </c>
      <c r="G32" s="277"/>
      <c r="H32" s="278">
        <f>SUM(H33:H88)</f>
        <v>0</v>
      </c>
      <c r="I32" s="245"/>
    </row>
    <row r="33" spans="2:9" x14ac:dyDescent="0.25">
      <c r="B33" s="249" t="s">
        <v>21</v>
      </c>
      <c r="C33" s="130"/>
      <c r="D33" s="279">
        <f>SUM('Bank Acc 1'!R33)+('Bank Acc 2'!R33)+('Bank Acc 3'!R33)+('Credit Card Acc 1'!R33)+('Credit Card Acc 2'!R33)+('Credit Card Acc 3'!R33)+('Loan Acc 1'!R33)+('Loan Acc 2'!R33)+('Loan Acc 3'!R33)</f>
        <v>0</v>
      </c>
      <c r="E33" s="130"/>
      <c r="F33" s="146"/>
      <c r="G33" s="130"/>
      <c r="H33" s="279">
        <f>SUM(D33:F33)</f>
        <v>0</v>
      </c>
      <c r="I33" s="245"/>
    </row>
    <row r="34" spans="2:9" x14ac:dyDescent="0.25">
      <c r="B34" s="249" t="s">
        <v>22</v>
      </c>
      <c r="C34" s="130"/>
      <c r="D34" s="279">
        <f>SUM('Bank Acc 1'!R34)+('Bank Acc 2'!R34)+('Bank Acc 3'!R34)+('Credit Card Acc 1'!R34)+('Credit Card Acc 2'!R34)+('Credit Card Acc 3'!R34)+('Loan Acc 1'!R34)+('Loan Acc 2'!R34)+('Loan Acc 3'!R34)</f>
        <v>0</v>
      </c>
      <c r="E34" s="130"/>
      <c r="F34" s="146"/>
      <c r="G34" s="130"/>
      <c r="H34" s="279">
        <f t="shared" ref="H34:H88" si="2">SUM(D34:F34)</f>
        <v>0</v>
      </c>
      <c r="I34" s="245"/>
    </row>
    <row r="35" spans="2:9" x14ac:dyDescent="0.25">
      <c r="B35" s="249" t="s">
        <v>23</v>
      </c>
      <c r="C35" s="130"/>
      <c r="D35" s="279">
        <f>SUM('Bank Acc 1'!R35)+('Bank Acc 2'!R35)+('Bank Acc 3'!R35)+('Credit Card Acc 1'!R35)+('Credit Card Acc 2'!R35)+('Credit Card Acc 3'!R35)+('Loan Acc 1'!R35)+('Loan Acc 2'!R35)+('Loan Acc 3'!R35)</f>
        <v>0</v>
      </c>
      <c r="E35" s="130"/>
      <c r="F35" s="146"/>
      <c r="G35" s="130"/>
      <c r="H35" s="279">
        <f t="shared" si="2"/>
        <v>0</v>
      </c>
      <c r="I35" s="245"/>
    </row>
    <row r="36" spans="2:9" x14ac:dyDescent="0.25">
      <c r="B36" s="249" t="s">
        <v>24</v>
      </c>
      <c r="C36" s="130"/>
      <c r="D36" s="279">
        <f>SUM('Bank Acc 1'!R36)+('Bank Acc 2'!R36)+('Bank Acc 3'!R36)+('Credit Card Acc 1'!R36)+('Credit Card Acc 2'!R36)+('Credit Card Acc 3'!R36)+('Loan Acc 1'!R36)+('Loan Acc 2'!R36)+('Loan Acc 3'!R36)</f>
        <v>0</v>
      </c>
      <c r="E36" s="130"/>
      <c r="F36" s="146"/>
      <c r="G36" s="130"/>
      <c r="H36" s="279">
        <f t="shared" si="2"/>
        <v>0</v>
      </c>
      <c r="I36" s="245"/>
    </row>
    <row r="37" spans="2:9" x14ac:dyDescent="0.25">
      <c r="B37" s="251" t="s">
        <v>25</v>
      </c>
      <c r="C37" s="130"/>
      <c r="D37" s="279">
        <f>SUM('Bank Acc 1'!R37)+('Bank Acc 2'!R37)+('Bank Acc 3'!R37)+('Credit Card Acc 1'!R37)+('Credit Card Acc 2'!R37)+('Credit Card Acc 3'!R37)+('Loan Acc 1'!R37)+('Loan Acc 2'!R37)+('Loan Acc 3'!R37)</f>
        <v>0</v>
      </c>
      <c r="E37" s="130"/>
      <c r="F37" s="146"/>
      <c r="G37" s="130"/>
      <c r="H37" s="279">
        <f t="shared" si="2"/>
        <v>0</v>
      </c>
      <c r="I37" s="245"/>
    </row>
    <row r="38" spans="2:9" x14ac:dyDescent="0.25">
      <c r="B38" s="249" t="s">
        <v>26</v>
      </c>
      <c r="C38" s="130"/>
      <c r="D38" s="279">
        <f>SUM('Bank Acc 1'!R38)+('Bank Acc 2'!R38)+('Bank Acc 3'!R38)+('Credit Card Acc 1'!R38)+('Credit Card Acc 2'!R38)+('Credit Card Acc 3'!R38)+('Loan Acc 1'!R38)+('Loan Acc 2'!R38)+('Loan Acc 3'!R38)</f>
        <v>0</v>
      </c>
      <c r="E38" s="130"/>
      <c r="F38" s="146"/>
      <c r="G38" s="130"/>
      <c r="H38" s="279">
        <f t="shared" si="2"/>
        <v>0</v>
      </c>
      <c r="I38" s="245"/>
    </row>
    <row r="39" spans="2:9" x14ac:dyDescent="0.25">
      <c r="B39" s="249" t="s">
        <v>27</v>
      </c>
      <c r="C39" s="130"/>
      <c r="D39" s="279">
        <f>SUM('Bank Acc 1'!R39)+('Bank Acc 2'!R39)+('Bank Acc 3'!R39)+('Credit Card Acc 1'!R39)+('Credit Card Acc 2'!R39)+('Credit Card Acc 3'!R39)+('Loan Acc 1'!R39)+('Loan Acc 2'!R39)+('Loan Acc 3'!R39)</f>
        <v>0</v>
      </c>
      <c r="E39" s="130"/>
      <c r="F39" s="146"/>
      <c r="G39" s="130"/>
      <c r="H39" s="279">
        <f t="shared" si="2"/>
        <v>0</v>
      </c>
      <c r="I39" s="245"/>
    </row>
    <row r="40" spans="2:9" x14ac:dyDescent="0.25">
      <c r="B40" s="249" t="s">
        <v>28</v>
      </c>
      <c r="C40" s="130"/>
      <c r="D40" s="279">
        <f>SUM('Bank Acc 1'!R40)+('Bank Acc 2'!R40)+('Bank Acc 3'!R40)+('Credit Card Acc 1'!R40)+('Credit Card Acc 2'!R40)+('Credit Card Acc 3'!R40)+('Loan Acc 1'!R40)+('Loan Acc 2'!R40)+('Loan Acc 3'!R40)</f>
        <v>0</v>
      </c>
      <c r="E40" s="130"/>
      <c r="F40" s="146"/>
      <c r="G40" s="130"/>
      <c r="H40" s="279">
        <f t="shared" si="2"/>
        <v>0</v>
      </c>
      <c r="I40" s="245"/>
    </row>
    <row r="41" spans="2:9" x14ac:dyDescent="0.25">
      <c r="B41" s="249" t="s">
        <v>29</v>
      </c>
      <c r="C41" s="130"/>
      <c r="D41" s="279">
        <f>SUM('Bank Acc 1'!R41)+('Bank Acc 2'!R41)+('Bank Acc 3'!R41)+('Credit Card Acc 1'!R41)+('Credit Card Acc 2'!R41)+('Credit Card Acc 3'!R41)+('Loan Acc 1'!R41)+('Loan Acc 2'!R41)+('Loan Acc 3'!R41)</f>
        <v>0</v>
      </c>
      <c r="E41" s="130"/>
      <c r="F41" s="146"/>
      <c r="G41" s="130"/>
      <c r="H41" s="279">
        <f t="shared" si="2"/>
        <v>0</v>
      </c>
      <c r="I41" s="245"/>
    </row>
    <row r="42" spans="2:9" x14ac:dyDescent="0.25">
      <c r="B42" s="249" t="s">
        <v>30</v>
      </c>
      <c r="C42" s="130"/>
      <c r="D42" s="279">
        <f>SUM('Bank Acc 1'!R42)+('Bank Acc 2'!R42)+('Bank Acc 3'!R42)+('Credit Card Acc 1'!R42)+('Credit Card Acc 2'!R42)+('Credit Card Acc 3'!R42)+('Loan Acc 1'!R42)+('Loan Acc 2'!R42)+('Loan Acc 3'!R42)</f>
        <v>0</v>
      </c>
      <c r="E42" s="130"/>
      <c r="F42" s="146"/>
      <c r="G42" s="130"/>
      <c r="H42" s="279">
        <f t="shared" si="2"/>
        <v>0</v>
      </c>
      <c r="I42" s="245"/>
    </row>
    <row r="43" spans="2:9" x14ac:dyDescent="0.25">
      <c r="B43" s="249" t="s">
        <v>30</v>
      </c>
      <c r="C43" s="130"/>
      <c r="D43" s="279">
        <f>SUM('Bank Acc 1'!R43)+('Bank Acc 2'!R43)+('Bank Acc 3'!R43)+('Credit Card Acc 1'!R43)+('Credit Card Acc 2'!R43)+('Credit Card Acc 3'!R43)+('Loan Acc 1'!R43)+('Loan Acc 2'!R43)+('Loan Acc 3'!R43)</f>
        <v>0</v>
      </c>
      <c r="E43" s="130"/>
      <c r="F43" s="146"/>
      <c r="G43" s="130"/>
      <c r="H43" s="279">
        <f t="shared" si="2"/>
        <v>0</v>
      </c>
      <c r="I43" s="245"/>
    </row>
    <row r="44" spans="2:9" x14ac:dyDescent="0.25">
      <c r="B44" s="249" t="s">
        <v>30</v>
      </c>
      <c r="C44" s="130"/>
      <c r="D44" s="279">
        <f>SUM('Bank Acc 1'!R44)+('Bank Acc 2'!R44)+('Bank Acc 3'!R44)+('Credit Card Acc 1'!R44)+('Credit Card Acc 2'!R44)+('Credit Card Acc 3'!R44)+('Loan Acc 1'!R44)+('Loan Acc 2'!R44)+('Loan Acc 3'!R44)</f>
        <v>0</v>
      </c>
      <c r="E44" s="130"/>
      <c r="F44" s="146"/>
      <c r="G44" s="130"/>
      <c r="H44" s="279">
        <f t="shared" si="2"/>
        <v>0</v>
      </c>
      <c r="I44" s="245"/>
    </row>
    <row r="45" spans="2:9" x14ac:dyDescent="0.25">
      <c r="B45" s="249" t="s">
        <v>31</v>
      </c>
      <c r="C45" s="130"/>
      <c r="D45" s="279">
        <f>SUM('Bank Acc 1'!R45)+('Bank Acc 2'!R45)+('Bank Acc 3'!R45)+('Credit Card Acc 1'!R45)+('Credit Card Acc 2'!R45)+('Credit Card Acc 3'!R45)+('Loan Acc 1'!R45)+('Loan Acc 2'!R45)+('Loan Acc 3'!R45)</f>
        <v>0</v>
      </c>
      <c r="E45" s="130"/>
      <c r="F45" s="146"/>
      <c r="G45" s="130"/>
      <c r="H45" s="279">
        <f t="shared" si="2"/>
        <v>0</v>
      </c>
      <c r="I45" s="245"/>
    </row>
    <row r="46" spans="2:9" x14ac:dyDescent="0.25">
      <c r="B46" s="249" t="s">
        <v>32</v>
      </c>
      <c r="C46" s="130"/>
      <c r="D46" s="279">
        <f>SUM('Bank Acc 1'!R46)+('Bank Acc 2'!R46)+('Bank Acc 3'!R46)+('Credit Card Acc 1'!R46)+('Credit Card Acc 2'!R46)+('Credit Card Acc 3'!R46)+('Loan Acc 1'!R46)+('Loan Acc 2'!R46)+('Loan Acc 3'!R46)</f>
        <v>0</v>
      </c>
      <c r="E46" s="130"/>
      <c r="F46" s="146"/>
      <c r="G46" s="130"/>
      <c r="H46" s="279">
        <f t="shared" si="2"/>
        <v>0</v>
      </c>
      <c r="I46" s="245"/>
    </row>
    <row r="47" spans="2:9" x14ac:dyDescent="0.25">
      <c r="B47" s="249" t="s">
        <v>33</v>
      </c>
      <c r="C47" s="130"/>
      <c r="D47" s="279">
        <f>SUM('Bank Acc 1'!R47)+('Bank Acc 2'!R47)+('Bank Acc 3'!R47)+('Credit Card Acc 1'!R47)+('Credit Card Acc 2'!R47)+('Credit Card Acc 3'!R47)+('Loan Acc 1'!R47)+('Loan Acc 2'!R47)+('Loan Acc 3'!R47)</f>
        <v>0</v>
      </c>
      <c r="E47" s="130"/>
      <c r="F47" s="146"/>
      <c r="G47" s="130"/>
      <c r="H47" s="279">
        <f t="shared" si="2"/>
        <v>0</v>
      </c>
      <c r="I47" s="245"/>
    </row>
    <row r="48" spans="2:9" x14ac:dyDescent="0.25">
      <c r="B48" s="249" t="s">
        <v>34</v>
      </c>
      <c r="C48" s="130"/>
      <c r="D48" s="279">
        <f>SUM('Bank Acc 1'!R48)+('Bank Acc 2'!R48)+('Bank Acc 3'!R48)+('Credit Card Acc 1'!R48)+('Credit Card Acc 2'!R48)+('Credit Card Acc 3'!R48)+('Loan Acc 1'!R48)+('Loan Acc 2'!R48)+('Loan Acc 3'!R48)</f>
        <v>0</v>
      </c>
      <c r="E48" s="130"/>
      <c r="F48" s="146"/>
      <c r="G48" s="130"/>
      <c r="H48" s="279">
        <f t="shared" si="2"/>
        <v>0</v>
      </c>
      <c r="I48" s="245"/>
    </row>
    <row r="49" spans="2:9" x14ac:dyDescent="0.25">
      <c r="B49" s="249" t="s">
        <v>35</v>
      </c>
      <c r="C49" s="130"/>
      <c r="D49" s="279">
        <f>SUM('Bank Acc 1'!R49)+('Bank Acc 2'!R49)+('Bank Acc 3'!R49)+('Credit Card Acc 1'!R49)+('Credit Card Acc 2'!R49)+('Credit Card Acc 3'!R49)+('Loan Acc 1'!R49)+('Loan Acc 2'!R49)+('Loan Acc 3'!R49)</f>
        <v>0</v>
      </c>
      <c r="E49" s="130"/>
      <c r="F49" s="146"/>
      <c r="G49" s="130"/>
      <c r="H49" s="279">
        <f t="shared" si="2"/>
        <v>0</v>
      </c>
      <c r="I49" s="245"/>
    </row>
    <row r="50" spans="2:9" x14ac:dyDescent="0.25">
      <c r="B50" s="249" t="s">
        <v>36</v>
      </c>
      <c r="C50" s="130"/>
      <c r="D50" s="279">
        <f>SUM('Bank Acc 1'!R50)+('Bank Acc 2'!R50)+('Bank Acc 3'!R50)+('Credit Card Acc 1'!R50)+('Credit Card Acc 2'!R50)+('Credit Card Acc 3'!R50)+('Loan Acc 1'!R50)+('Loan Acc 2'!R50)+('Loan Acc 3'!R50)</f>
        <v>0</v>
      </c>
      <c r="E50" s="130"/>
      <c r="F50" s="146"/>
      <c r="G50" s="130"/>
      <c r="H50" s="279">
        <f t="shared" si="2"/>
        <v>0</v>
      </c>
      <c r="I50" s="245"/>
    </row>
    <row r="51" spans="2:9" x14ac:dyDescent="0.25">
      <c r="B51" s="251" t="s">
        <v>37</v>
      </c>
      <c r="C51" s="130"/>
      <c r="D51" s="279">
        <f>SUM('Bank Acc 1'!R51)+('Bank Acc 2'!R51)+('Bank Acc 3'!R51)+('Credit Card Acc 1'!R51)+('Credit Card Acc 2'!R51)+('Credit Card Acc 3'!R51)+('Loan Acc 1'!R51)+('Loan Acc 2'!R51)+('Loan Acc 3'!R51)</f>
        <v>0</v>
      </c>
      <c r="E51" s="130"/>
      <c r="F51" s="146"/>
      <c r="G51" s="130"/>
      <c r="H51" s="279">
        <f t="shared" si="2"/>
        <v>0</v>
      </c>
      <c r="I51" s="245"/>
    </row>
    <row r="52" spans="2:9" x14ac:dyDescent="0.25">
      <c r="B52" s="251" t="s">
        <v>38</v>
      </c>
      <c r="C52" s="130"/>
      <c r="D52" s="279">
        <f>SUM('Bank Acc 1'!R52)+('Bank Acc 2'!R52)+('Bank Acc 3'!R52)+('Credit Card Acc 1'!R52)+('Credit Card Acc 2'!R52)+('Credit Card Acc 3'!R52)+('Loan Acc 1'!R52)+('Loan Acc 2'!R52)+('Loan Acc 3'!R52)</f>
        <v>0</v>
      </c>
      <c r="E52" s="130"/>
      <c r="F52" s="146"/>
      <c r="G52" s="130"/>
      <c r="H52" s="279">
        <f t="shared" si="2"/>
        <v>0</v>
      </c>
      <c r="I52" s="245"/>
    </row>
    <row r="53" spans="2:9" x14ac:dyDescent="0.25">
      <c r="B53" s="249" t="s">
        <v>39</v>
      </c>
      <c r="C53" s="130"/>
      <c r="D53" s="279">
        <f>SUM('Bank Acc 1'!R53)+('Bank Acc 2'!R53)+('Bank Acc 3'!R53)+('Credit Card Acc 1'!R53)+('Credit Card Acc 2'!R53)+('Credit Card Acc 3'!R53)+('Loan Acc 1'!R53)+('Loan Acc 2'!R53)+('Loan Acc 3'!R53)</f>
        <v>0</v>
      </c>
      <c r="E53" s="130"/>
      <c r="F53" s="146"/>
      <c r="G53" s="130"/>
      <c r="H53" s="279">
        <f t="shared" si="2"/>
        <v>0</v>
      </c>
      <c r="I53" s="245"/>
    </row>
    <row r="54" spans="2:9" x14ac:dyDescent="0.25">
      <c r="B54" s="249" t="s">
        <v>40</v>
      </c>
      <c r="C54" s="130"/>
      <c r="D54" s="279">
        <f>SUM('Bank Acc 1'!R54)+('Bank Acc 2'!R54)+('Bank Acc 3'!R54)+('Credit Card Acc 1'!R54)+('Credit Card Acc 2'!R54)+('Credit Card Acc 3'!R54)+('Loan Acc 1'!R54)+('Loan Acc 2'!R54)+('Loan Acc 3'!R54)</f>
        <v>0</v>
      </c>
      <c r="E54" s="130"/>
      <c r="F54" s="146"/>
      <c r="G54" s="130"/>
      <c r="H54" s="279">
        <f t="shared" si="2"/>
        <v>0</v>
      </c>
      <c r="I54" s="245"/>
    </row>
    <row r="55" spans="2:9" x14ac:dyDescent="0.25">
      <c r="B55" s="249" t="s">
        <v>41</v>
      </c>
      <c r="C55" s="130"/>
      <c r="D55" s="279">
        <f>SUM('Bank Acc 1'!R55)+('Bank Acc 2'!R55)+('Bank Acc 3'!R55)+('Credit Card Acc 1'!R55)+('Credit Card Acc 2'!R55)+('Credit Card Acc 3'!R55)+('Loan Acc 1'!R55)+('Loan Acc 2'!R55)+('Loan Acc 3'!R55)</f>
        <v>0</v>
      </c>
      <c r="E55" s="130"/>
      <c r="F55" s="146"/>
      <c r="G55" s="130"/>
      <c r="H55" s="279">
        <f t="shared" si="2"/>
        <v>0</v>
      </c>
      <c r="I55" s="245"/>
    </row>
    <row r="56" spans="2:9" x14ac:dyDescent="0.25">
      <c r="B56" s="249" t="s">
        <v>42</v>
      </c>
      <c r="C56" s="130"/>
      <c r="D56" s="279">
        <f>SUM('Bank Acc 1'!R56)+('Bank Acc 2'!R56)+('Bank Acc 3'!R56)+('Credit Card Acc 1'!R56)+('Credit Card Acc 2'!R56)+('Credit Card Acc 3'!R56)+('Loan Acc 1'!R56)+('Loan Acc 2'!R56)+('Loan Acc 3'!R56)</f>
        <v>0</v>
      </c>
      <c r="E56" s="130"/>
      <c r="F56" s="146"/>
      <c r="G56" s="130"/>
      <c r="H56" s="279">
        <f t="shared" si="2"/>
        <v>0</v>
      </c>
      <c r="I56" s="245"/>
    </row>
    <row r="57" spans="2:9" x14ac:dyDescent="0.25">
      <c r="B57" s="249" t="s">
        <v>43</v>
      </c>
      <c r="C57" s="130"/>
      <c r="D57" s="279">
        <f>SUM('Bank Acc 1'!R57)+('Bank Acc 2'!R57)+('Bank Acc 3'!R57)+('Credit Card Acc 1'!R57)+('Credit Card Acc 2'!R57)+('Credit Card Acc 3'!R57)+('Loan Acc 1'!R57)+('Loan Acc 2'!R57)+('Loan Acc 3'!R57)</f>
        <v>0</v>
      </c>
      <c r="E57" s="130"/>
      <c r="F57" s="146"/>
      <c r="G57" s="130"/>
      <c r="H57" s="279">
        <f t="shared" si="2"/>
        <v>0</v>
      </c>
      <c r="I57" s="245"/>
    </row>
    <row r="58" spans="2:9" x14ac:dyDescent="0.25">
      <c r="B58" s="249" t="s">
        <v>44</v>
      </c>
      <c r="C58" s="130"/>
      <c r="D58" s="279">
        <f>SUM('Bank Acc 1'!R58)+('Bank Acc 2'!R58)+('Bank Acc 3'!R58)+('Credit Card Acc 1'!R58)+('Credit Card Acc 2'!R58)+('Credit Card Acc 3'!R58)+('Loan Acc 1'!R58)+('Loan Acc 2'!R58)+('Loan Acc 3'!R58)</f>
        <v>0</v>
      </c>
      <c r="E58" s="130"/>
      <c r="F58" s="146"/>
      <c r="G58" s="130"/>
      <c r="H58" s="279">
        <f t="shared" si="2"/>
        <v>0</v>
      </c>
      <c r="I58" s="245"/>
    </row>
    <row r="59" spans="2:9" x14ac:dyDescent="0.25">
      <c r="B59" s="249" t="s">
        <v>45</v>
      </c>
      <c r="C59" s="130"/>
      <c r="D59" s="279">
        <f>SUM('Bank Acc 1'!R59)+('Bank Acc 2'!R59)+('Bank Acc 3'!R59)+('Credit Card Acc 1'!R59)+('Credit Card Acc 2'!R59)+('Credit Card Acc 3'!R59)+('Loan Acc 1'!R59)+('Loan Acc 2'!R59)+('Loan Acc 3'!R59)</f>
        <v>0</v>
      </c>
      <c r="E59" s="130"/>
      <c r="F59" s="146"/>
      <c r="G59" s="130"/>
      <c r="H59" s="279">
        <f t="shared" si="2"/>
        <v>0</v>
      </c>
      <c r="I59" s="245"/>
    </row>
    <row r="60" spans="2:9" x14ac:dyDescent="0.25">
      <c r="B60" s="249" t="s">
        <v>46</v>
      </c>
      <c r="C60" s="130"/>
      <c r="D60" s="279">
        <f>SUM('Bank Acc 1'!R60)+('Bank Acc 2'!R60)+('Bank Acc 3'!R60)+('Credit Card Acc 1'!R60)+('Credit Card Acc 2'!R60)+('Credit Card Acc 3'!R60)+('Loan Acc 1'!R60)+('Loan Acc 2'!R60)+('Loan Acc 3'!R60)</f>
        <v>0</v>
      </c>
      <c r="E60" s="130"/>
      <c r="F60" s="146"/>
      <c r="G60" s="130"/>
      <c r="H60" s="279">
        <f t="shared" si="2"/>
        <v>0</v>
      </c>
      <c r="I60" s="245"/>
    </row>
    <row r="61" spans="2:9" x14ac:dyDescent="0.25">
      <c r="B61" s="249" t="s">
        <v>47</v>
      </c>
      <c r="C61" s="130"/>
      <c r="D61" s="279">
        <f>SUM('Bank Acc 1'!R61)+('Bank Acc 2'!R61)+('Bank Acc 3'!R61)+('Credit Card Acc 1'!R61)+('Credit Card Acc 2'!R61)+('Credit Card Acc 3'!R61)+('Loan Acc 1'!R61)+('Loan Acc 2'!R61)+('Loan Acc 3'!R61)</f>
        <v>0</v>
      </c>
      <c r="E61" s="130"/>
      <c r="F61" s="146"/>
      <c r="G61" s="130"/>
      <c r="H61" s="279">
        <f t="shared" si="2"/>
        <v>0</v>
      </c>
      <c r="I61" s="245"/>
    </row>
    <row r="62" spans="2:9" x14ac:dyDescent="0.25">
      <c r="B62" s="249" t="s">
        <v>48</v>
      </c>
      <c r="C62" s="130"/>
      <c r="D62" s="279">
        <f>SUM('Bank Acc 1'!R62)+('Bank Acc 2'!R62)+('Bank Acc 3'!R62)+('Credit Card Acc 1'!R62)+('Credit Card Acc 2'!R62)+('Credit Card Acc 3'!R62)+('Loan Acc 1'!R62)+('Loan Acc 2'!R62)+('Loan Acc 3'!R62)</f>
        <v>0</v>
      </c>
      <c r="E62" s="130"/>
      <c r="F62" s="146"/>
      <c r="G62" s="130"/>
      <c r="H62" s="279">
        <f t="shared" si="2"/>
        <v>0</v>
      </c>
      <c r="I62" s="245"/>
    </row>
    <row r="63" spans="2:9" x14ac:dyDescent="0.25">
      <c r="B63" s="249" t="s">
        <v>49</v>
      </c>
      <c r="C63" s="130"/>
      <c r="D63" s="279">
        <f>SUM('Bank Acc 1'!R63)+('Bank Acc 2'!R63)+('Bank Acc 3'!R63)+('Credit Card Acc 1'!R63)+('Credit Card Acc 2'!R63)+('Credit Card Acc 3'!R63)+('Loan Acc 1'!R63)+('Loan Acc 2'!R63)+('Loan Acc 3'!R63)</f>
        <v>0</v>
      </c>
      <c r="E63" s="130"/>
      <c r="F63" s="146"/>
      <c r="G63" s="130"/>
      <c r="H63" s="279">
        <f t="shared" si="2"/>
        <v>0</v>
      </c>
      <c r="I63" s="245"/>
    </row>
    <row r="64" spans="2:9" x14ac:dyDescent="0.25">
      <c r="B64" s="249" t="s">
        <v>50</v>
      </c>
      <c r="C64" s="130"/>
      <c r="D64" s="279">
        <f>SUM('Bank Acc 1'!R64)+('Bank Acc 2'!R64)+('Bank Acc 3'!R64)+('Credit Card Acc 1'!R64)+('Credit Card Acc 2'!R64)+('Credit Card Acc 3'!R64)+('Loan Acc 1'!R64)+('Loan Acc 2'!R64)+('Loan Acc 3'!R64)</f>
        <v>0</v>
      </c>
      <c r="E64" s="130"/>
      <c r="F64" s="146"/>
      <c r="G64" s="130"/>
      <c r="H64" s="279">
        <f t="shared" si="2"/>
        <v>0</v>
      </c>
      <c r="I64" s="245"/>
    </row>
    <row r="65" spans="2:9" x14ac:dyDescent="0.25">
      <c r="B65" s="249" t="s">
        <v>51</v>
      </c>
      <c r="C65" s="130"/>
      <c r="D65" s="279">
        <f>SUM('Bank Acc 1'!R65)+('Bank Acc 2'!R65)+('Bank Acc 3'!R65)+('Credit Card Acc 1'!R65)+('Credit Card Acc 2'!R65)+('Credit Card Acc 3'!R65)+('Loan Acc 1'!R65)+('Loan Acc 2'!R65)+('Loan Acc 3'!R65)</f>
        <v>0</v>
      </c>
      <c r="E65" s="130"/>
      <c r="F65" s="146"/>
      <c r="G65" s="130"/>
      <c r="H65" s="279">
        <f t="shared" si="2"/>
        <v>0</v>
      </c>
      <c r="I65" s="245"/>
    </row>
    <row r="66" spans="2:9" x14ac:dyDescent="0.25">
      <c r="B66" s="249" t="s">
        <v>52</v>
      </c>
      <c r="C66" s="130"/>
      <c r="D66" s="279">
        <f>SUM('Bank Acc 1'!R66)+('Bank Acc 2'!R66)+('Bank Acc 3'!R66)+('Credit Card Acc 1'!R66)+('Credit Card Acc 2'!R66)+('Credit Card Acc 3'!R66)+('Loan Acc 1'!R66)+('Loan Acc 2'!R66)+('Loan Acc 3'!R66)</f>
        <v>0</v>
      </c>
      <c r="E66" s="130"/>
      <c r="F66" s="146"/>
      <c r="G66" s="130"/>
      <c r="H66" s="279">
        <f t="shared" si="2"/>
        <v>0</v>
      </c>
      <c r="I66" s="245"/>
    </row>
    <row r="67" spans="2:9" x14ac:dyDescent="0.25">
      <c r="B67" s="249" t="s">
        <v>53</v>
      </c>
      <c r="C67" s="130"/>
      <c r="D67" s="279">
        <f>SUM('Bank Acc 1'!R67)+('Bank Acc 2'!R67)+('Bank Acc 3'!R67)+('Credit Card Acc 1'!R67)+('Credit Card Acc 2'!R67)+('Credit Card Acc 3'!R67)+('Loan Acc 1'!R67)+('Loan Acc 2'!R67)+('Loan Acc 3'!R67)</f>
        <v>0</v>
      </c>
      <c r="E67" s="130"/>
      <c r="F67" s="146"/>
      <c r="G67" s="130"/>
      <c r="H67" s="279">
        <f t="shared" si="2"/>
        <v>0</v>
      </c>
      <c r="I67" s="245"/>
    </row>
    <row r="68" spans="2:9" x14ac:dyDescent="0.25">
      <c r="B68" s="249" t="s">
        <v>54</v>
      </c>
      <c r="C68" s="130"/>
      <c r="D68" s="279">
        <f>SUM('Bank Acc 1'!R68)+('Bank Acc 2'!R68)+('Bank Acc 3'!R68)+('Credit Card Acc 1'!R68)+('Credit Card Acc 2'!R68)+('Credit Card Acc 3'!R68)+('Loan Acc 1'!R68)+('Loan Acc 2'!R68)+('Loan Acc 3'!R68)</f>
        <v>0</v>
      </c>
      <c r="E68" s="130"/>
      <c r="F68" s="146"/>
      <c r="G68" s="130"/>
      <c r="H68" s="279">
        <f t="shared" si="2"/>
        <v>0</v>
      </c>
      <c r="I68" s="245"/>
    </row>
    <row r="69" spans="2:9" x14ac:dyDescent="0.25">
      <c r="B69" s="249" t="s">
        <v>55</v>
      </c>
      <c r="C69" s="130"/>
      <c r="D69" s="279">
        <f>SUM('Bank Acc 1'!R69)+('Bank Acc 2'!R69)+('Bank Acc 3'!R69)+('Credit Card Acc 1'!R69)+('Credit Card Acc 2'!R69)+('Credit Card Acc 3'!R69)+('Loan Acc 1'!R69)+('Loan Acc 2'!R69)+('Loan Acc 3'!R69)</f>
        <v>0</v>
      </c>
      <c r="E69" s="130"/>
      <c r="F69" s="146"/>
      <c r="G69" s="130"/>
      <c r="H69" s="279">
        <f t="shared" si="2"/>
        <v>0</v>
      </c>
      <c r="I69" s="245"/>
    </row>
    <row r="70" spans="2:9" x14ac:dyDescent="0.25">
      <c r="B70" s="249" t="s">
        <v>56</v>
      </c>
      <c r="C70" s="130"/>
      <c r="D70" s="279">
        <f>SUM('Bank Acc 1'!R70)+('Bank Acc 2'!R70)+('Bank Acc 3'!R70)+('Credit Card Acc 1'!R70)+('Credit Card Acc 2'!R70)+('Credit Card Acc 3'!R70)+('Loan Acc 1'!R70)+('Loan Acc 2'!R70)+('Loan Acc 3'!R70)</f>
        <v>0</v>
      </c>
      <c r="E70" s="130"/>
      <c r="F70" s="146"/>
      <c r="G70" s="130"/>
      <c r="H70" s="279">
        <f t="shared" si="2"/>
        <v>0</v>
      </c>
      <c r="I70" s="245"/>
    </row>
    <row r="71" spans="2:9" x14ac:dyDescent="0.25">
      <c r="B71" s="249" t="s">
        <v>57</v>
      </c>
      <c r="C71" s="130"/>
      <c r="D71" s="279">
        <f>SUM('Bank Acc 1'!R71)+('Bank Acc 2'!R71)+('Bank Acc 3'!R71)+('Credit Card Acc 1'!R71)+('Credit Card Acc 2'!R71)+('Credit Card Acc 3'!R71)+('Loan Acc 1'!R71)+('Loan Acc 2'!R71)+('Loan Acc 3'!R71)</f>
        <v>0</v>
      </c>
      <c r="E71" s="130"/>
      <c r="F71" s="146"/>
      <c r="G71" s="130"/>
      <c r="H71" s="279">
        <f t="shared" si="2"/>
        <v>0</v>
      </c>
      <c r="I71" s="245"/>
    </row>
    <row r="72" spans="2:9" x14ac:dyDescent="0.25">
      <c r="B72" s="249" t="s">
        <v>58</v>
      </c>
      <c r="C72" s="130"/>
      <c r="D72" s="279">
        <f>SUM('Bank Acc 1'!R72)+('Bank Acc 2'!R72)+('Bank Acc 3'!R72)+('Credit Card Acc 1'!R72)+('Credit Card Acc 2'!R72)+('Credit Card Acc 3'!R72)+('Loan Acc 1'!R72)+('Loan Acc 2'!R72)+('Loan Acc 3'!R72)</f>
        <v>0</v>
      </c>
      <c r="E72" s="130"/>
      <c r="F72" s="146"/>
      <c r="G72" s="130"/>
      <c r="H72" s="279">
        <f t="shared" si="2"/>
        <v>0</v>
      </c>
      <c r="I72" s="245"/>
    </row>
    <row r="73" spans="2:9" x14ac:dyDescent="0.25">
      <c r="B73" s="249" t="s">
        <v>59</v>
      </c>
      <c r="C73" s="130"/>
      <c r="D73" s="279">
        <f>SUM('Bank Acc 1'!R73)+('Bank Acc 2'!R73)+('Bank Acc 3'!R73)+('Credit Card Acc 1'!R73)+('Credit Card Acc 2'!R73)+('Credit Card Acc 3'!R73)+('Loan Acc 1'!R73)+('Loan Acc 2'!R73)+('Loan Acc 3'!R73)</f>
        <v>0</v>
      </c>
      <c r="E73" s="130"/>
      <c r="F73" s="146"/>
      <c r="G73" s="130"/>
      <c r="H73" s="279">
        <f t="shared" si="2"/>
        <v>0</v>
      </c>
      <c r="I73" s="245"/>
    </row>
    <row r="74" spans="2:9" x14ac:dyDescent="0.25">
      <c r="B74" s="249" t="s">
        <v>60</v>
      </c>
      <c r="C74" s="130"/>
      <c r="D74" s="279">
        <f>SUM('Bank Acc 1'!R74)+('Bank Acc 2'!R74)+('Bank Acc 3'!R74)+('Credit Card Acc 1'!R74)+('Credit Card Acc 2'!R74)+('Credit Card Acc 3'!R74)+('Loan Acc 1'!R74)+('Loan Acc 2'!R74)+('Loan Acc 3'!R74)</f>
        <v>0</v>
      </c>
      <c r="E74" s="130"/>
      <c r="F74" s="146"/>
      <c r="G74" s="130"/>
      <c r="H74" s="279">
        <f t="shared" si="2"/>
        <v>0</v>
      </c>
      <c r="I74" s="245"/>
    </row>
    <row r="75" spans="2:9" x14ac:dyDescent="0.25">
      <c r="B75" s="249" t="s">
        <v>61</v>
      </c>
      <c r="C75" s="130"/>
      <c r="D75" s="279">
        <f>SUM('Bank Acc 1'!R75)+('Bank Acc 2'!R75)+('Bank Acc 3'!R75)+('Credit Card Acc 1'!R75)+('Credit Card Acc 2'!R75)+('Credit Card Acc 3'!R75)+('Loan Acc 1'!R75)+('Loan Acc 2'!R75)+('Loan Acc 3'!R75)</f>
        <v>0</v>
      </c>
      <c r="E75" s="130"/>
      <c r="F75" s="146"/>
      <c r="G75" s="130"/>
      <c r="H75" s="279">
        <f t="shared" si="2"/>
        <v>0</v>
      </c>
      <c r="I75" s="245"/>
    </row>
    <row r="76" spans="2:9" x14ac:dyDescent="0.25">
      <c r="B76" s="249" t="s">
        <v>62</v>
      </c>
      <c r="C76" s="130"/>
      <c r="D76" s="279">
        <f>SUM('Bank Acc 1'!R76)+('Bank Acc 2'!R76)+('Bank Acc 3'!R76)+('Credit Card Acc 1'!R76)+('Credit Card Acc 2'!R76)+('Credit Card Acc 3'!R76)+('Loan Acc 1'!R76)+('Loan Acc 2'!R76)+('Loan Acc 3'!R76)</f>
        <v>0</v>
      </c>
      <c r="E76" s="130"/>
      <c r="F76" s="146"/>
      <c r="G76" s="130"/>
      <c r="H76" s="279">
        <f t="shared" si="2"/>
        <v>0</v>
      </c>
      <c r="I76" s="245"/>
    </row>
    <row r="77" spans="2:9" x14ac:dyDescent="0.25">
      <c r="B77" s="249" t="s">
        <v>63</v>
      </c>
      <c r="C77" s="130"/>
      <c r="D77" s="279">
        <f>SUM('Bank Acc 1'!R77)+('Bank Acc 2'!R77)+('Bank Acc 3'!R77)+('Credit Card Acc 1'!R77)+('Credit Card Acc 2'!R77)+('Credit Card Acc 3'!R77)+('Loan Acc 1'!R77)+('Loan Acc 2'!R77)+('Loan Acc 3'!R77)</f>
        <v>0</v>
      </c>
      <c r="E77" s="130"/>
      <c r="F77" s="146"/>
      <c r="G77" s="130"/>
      <c r="H77" s="279">
        <f t="shared" si="2"/>
        <v>0</v>
      </c>
      <c r="I77" s="245"/>
    </row>
    <row r="78" spans="2:9" x14ac:dyDescent="0.25">
      <c r="B78" s="249" t="s">
        <v>64</v>
      </c>
      <c r="C78" s="130"/>
      <c r="D78" s="279">
        <f>SUM('Bank Acc 1'!R78)+('Bank Acc 2'!R78)+('Bank Acc 3'!R78)+('Credit Card Acc 1'!R78)+('Credit Card Acc 2'!R78)+('Credit Card Acc 3'!R78)+('Loan Acc 1'!R78)+('Loan Acc 2'!R78)+('Loan Acc 3'!R78)</f>
        <v>0</v>
      </c>
      <c r="E78" s="130"/>
      <c r="F78" s="146"/>
      <c r="G78" s="130"/>
      <c r="H78" s="279">
        <f t="shared" si="2"/>
        <v>0</v>
      </c>
      <c r="I78" s="245"/>
    </row>
    <row r="79" spans="2:9" x14ac:dyDescent="0.25">
      <c r="B79" s="250" t="s">
        <v>65</v>
      </c>
      <c r="C79" s="130"/>
      <c r="D79" s="279">
        <f>SUM('Bank Acc 1'!R79)+('Bank Acc 2'!R79)+('Bank Acc 3'!R79)+('Credit Card Acc 1'!R79)+('Credit Card Acc 2'!R79)+('Credit Card Acc 3'!R79)+('Loan Acc 1'!R79)+('Loan Acc 2'!R79)+('Loan Acc 3'!R79)</f>
        <v>0</v>
      </c>
      <c r="E79" s="130"/>
      <c r="F79" s="146"/>
      <c r="G79" s="130"/>
      <c r="H79" s="279">
        <f t="shared" si="2"/>
        <v>0</v>
      </c>
      <c r="I79" s="245"/>
    </row>
    <row r="80" spans="2:9" x14ac:dyDescent="0.25">
      <c r="B80" s="250" t="s">
        <v>66</v>
      </c>
      <c r="C80" s="130"/>
      <c r="D80" s="279">
        <f>SUM('Bank Acc 1'!R80)+('Bank Acc 2'!R80)+('Bank Acc 3'!R80)+('Credit Card Acc 1'!R80)+('Credit Card Acc 2'!R80)+('Credit Card Acc 3'!R80)+('Loan Acc 1'!R80)+('Loan Acc 2'!R80)+('Loan Acc 3'!R80)</f>
        <v>0</v>
      </c>
      <c r="E80" s="130"/>
      <c r="F80" s="146"/>
      <c r="G80" s="130"/>
      <c r="H80" s="279">
        <f t="shared" si="2"/>
        <v>0</v>
      </c>
      <c r="I80" s="245"/>
    </row>
    <row r="81" spans="2:10" x14ac:dyDescent="0.25">
      <c r="B81" s="250" t="s">
        <v>67</v>
      </c>
      <c r="C81" s="130"/>
      <c r="D81" s="279">
        <f>SUM('Bank Acc 1'!R81)+('Bank Acc 2'!R81)+('Bank Acc 3'!R81)+('Credit Card Acc 1'!R81)+('Credit Card Acc 2'!R81)+('Credit Card Acc 3'!R81)+('Loan Acc 1'!R81)+('Loan Acc 2'!R81)+('Loan Acc 3'!R81)</f>
        <v>0</v>
      </c>
      <c r="E81" s="130"/>
      <c r="F81" s="146"/>
      <c r="G81" s="130"/>
      <c r="H81" s="279">
        <f t="shared" si="2"/>
        <v>0</v>
      </c>
      <c r="I81" s="245"/>
    </row>
    <row r="82" spans="2:10" x14ac:dyDescent="0.25">
      <c r="B82" s="250" t="s">
        <v>68</v>
      </c>
      <c r="C82" s="130"/>
      <c r="D82" s="279">
        <f>SUM('Bank Acc 1'!R82)+('Bank Acc 2'!R82)+('Bank Acc 3'!R82)+('Credit Card Acc 1'!R82)+('Credit Card Acc 2'!R82)+('Credit Card Acc 3'!R82)+('Loan Acc 1'!R82)+('Loan Acc 2'!R82)+('Loan Acc 3'!R82)</f>
        <v>0</v>
      </c>
      <c r="E82" s="130"/>
      <c r="F82" s="146"/>
      <c r="G82" s="130"/>
      <c r="H82" s="279">
        <f t="shared" si="2"/>
        <v>0</v>
      </c>
      <c r="I82" s="245"/>
    </row>
    <row r="83" spans="2:10" x14ac:dyDescent="0.25">
      <c r="B83" s="250" t="s">
        <v>69</v>
      </c>
      <c r="C83" s="130"/>
      <c r="D83" s="279">
        <f>SUM('Bank Acc 1'!R83)+('Bank Acc 2'!R83)+('Bank Acc 3'!R83)+('Credit Card Acc 1'!R83)+('Credit Card Acc 2'!R83)+('Credit Card Acc 3'!R83)+('Loan Acc 1'!R83)+('Loan Acc 2'!R83)+('Loan Acc 3'!R83)</f>
        <v>0</v>
      </c>
      <c r="E83" s="130"/>
      <c r="F83" s="146"/>
      <c r="G83" s="130"/>
      <c r="H83" s="279">
        <f t="shared" si="2"/>
        <v>0</v>
      </c>
      <c r="I83" s="245"/>
    </row>
    <row r="84" spans="2:10" x14ac:dyDescent="0.25">
      <c r="B84" s="250" t="s">
        <v>70</v>
      </c>
      <c r="C84" s="130"/>
      <c r="D84" s="279">
        <f>SUM('Bank Acc 1'!R84)+('Bank Acc 2'!R84)+('Bank Acc 3'!R84)+('Credit Card Acc 1'!R84)+('Credit Card Acc 2'!R84)+('Credit Card Acc 3'!R84)+('Loan Acc 1'!R84)+('Loan Acc 2'!R84)+('Loan Acc 3'!R84)</f>
        <v>0</v>
      </c>
      <c r="E84" s="130"/>
      <c r="F84" s="146"/>
      <c r="G84" s="130"/>
      <c r="H84" s="279">
        <f t="shared" si="2"/>
        <v>0</v>
      </c>
      <c r="I84" s="245"/>
    </row>
    <row r="85" spans="2:10" x14ac:dyDescent="0.25">
      <c r="B85" s="250" t="s">
        <v>71</v>
      </c>
      <c r="C85" s="130"/>
      <c r="D85" s="279">
        <f>SUM('Bank Acc 1'!R85)+('Bank Acc 2'!R85)+('Bank Acc 3'!R85)+('Credit Card Acc 1'!R85)+('Credit Card Acc 2'!R85)+('Credit Card Acc 3'!R85)+('Loan Acc 1'!R85)+('Loan Acc 2'!R85)+('Loan Acc 3'!R85)</f>
        <v>0</v>
      </c>
      <c r="E85" s="130"/>
      <c r="F85" s="146"/>
      <c r="G85" s="130"/>
      <c r="H85" s="279">
        <f t="shared" si="2"/>
        <v>0</v>
      </c>
      <c r="I85" s="245"/>
    </row>
    <row r="86" spans="2:10" x14ac:dyDescent="0.25">
      <c r="B86" s="250" t="s">
        <v>71</v>
      </c>
      <c r="C86" s="130"/>
      <c r="D86" s="279">
        <f>SUM('Bank Acc 1'!R86)+('Bank Acc 2'!R86)+('Bank Acc 3'!R86)+('Credit Card Acc 1'!R86)+('Credit Card Acc 2'!R86)+('Credit Card Acc 3'!R86)+('Loan Acc 1'!R86)+('Loan Acc 2'!R86)+('Loan Acc 3'!R86)</f>
        <v>0</v>
      </c>
      <c r="E86" s="130"/>
      <c r="F86" s="146"/>
      <c r="G86" s="130"/>
      <c r="H86" s="279">
        <f t="shared" si="2"/>
        <v>0</v>
      </c>
      <c r="I86" s="245"/>
    </row>
    <row r="87" spans="2:10" x14ac:dyDescent="0.25">
      <c r="B87" s="250" t="s">
        <v>71</v>
      </c>
      <c r="C87" s="130"/>
      <c r="D87" s="279">
        <f>SUM('Bank Acc 1'!R87)+('Bank Acc 2'!R87)+('Bank Acc 3'!R87)+('Credit Card Acc 1'!R87)+('Credit Card Acc 2'!R87)+('Credit Card Acc 3'!R87)+('Loan Acc 1'!R87)+('Loan Acc 2'!R87)+('Loan Acc 3'!R87)</f>
        <v>0</v>
      </c>
      <c r="E87" s="130"/>
      <c r="F87" s="146"/>
      <c r="G87" s="130"/>
      <c r="H87" s="279">
        <f t="shared" si="2"/>
        <v>0</v>
      </c>
      <c r="I87" s="245"/>
    </row>
    <row r="88" spans="2:10" x14ac:dyDescent="0.25">
      <c r="B88" s="250" t="s">
        <v>71</v>
      </c>
      <c r="C88" s="130"/>
      <c r="D88" s="279">
        <f>SUM('Bank Acc 1'!R88)+('Bank Acc 2'!R88)+('Bank Acc 3'!R88)+('Credit Card Acc 1'!R88)+('Credit Card Acc 2'!R88)+('Credit Card Acc 3'!R88)+('Loan Acc 1'!R88)+('Loan Acc 2'!R88)+('Loan Acc 3'!R88)</f>
        <v>0</v>
      </c>
      <c r="E88" s="130"/>
      <c r="F88" s="146"/>
      <c r="G88" s="130"/>
      <c r="H88" s="279">
        <f t="shared" si="2"/>
        <v>0</v>
      </c>
      <c r="I88" s="245"/>
    </row>
    <row r="89" spans="2:10" ht="15.75" thickBot="1" x14ac:dyDescent="0.3">
      <c r="B89" s="252" t="s">
        <v>211</v>
      </c>
      <c r="C89" s="130"/>
      <c r="D89" s="280">
        <f>D13-D24-D32</f>
        <v>0</v>
      </c>
      <c r="E89" s="277"/>
      <c r="F89" s="280">
        <f>F13-F24-F32</f>
        <v>0</v>
      </c>
      <c r="G89" s="277"/>
      <c r="H89" s="280">
        <f>H13-H24-H32</f>
        <v>0</v>
      </c>
      <c r="I89" s="245"/>
      <c r="J89" s="254" t="s">
        <v>229</v>
      </c>
    </row>
    <row r="90" spans="2:10" ht="15.75" thickTop="1" x14ac:dyDescent="0.25">
      <c r="B90" s="166"/>
      <c r="C90" s="130"/>
      <c r="D90" s="130"/>
      <c r="E90" s="130"/>
      <c r="G90" s="130"/>
      <c r="H90" s="255"/>
      <c r="I90" s="245"/>
      <c r="J90" s="234" t="s">
        <v>204</v>
      </c>
    </row>
    <row r="91" spans="2:10" x14ac:dyDescent="0.25">
      <c r="B91" s="166"/>
      <c r="C91" s="130"/>
      <c r="D91" s="130"/>
      <c r="E91" s="130"/>
      <c r="G91" s="130"/>
      <c r="H91" s="256"/>
      <c r="I91" s="245"/>
      <c r="J91" s="235" t="s">
        <v>205</v>
      </c>
    </row>
    <row r="92" spans="2:10" x14ac:dyDescent="0.25">
      <c r="B92" s="166"/>
      <c r="C92" s="130"/>
      <c r="D92" s="130"/>
      <c r="E92" s="130"/>
      <c r="G92" s="130"/>
      <c r="H92" s="169"/>
      <c r="I92" s="245"/>
      <c r="J92" s="236" t="s">
        <v>206</v>
      </c>
    </row>
    <row r="93" spans="2:10" x14ac:dyDescent="0.25">
      <c r="B93" s="166"/>
      <c r="C93" s="130"/>
      <c r="D93" s="130"/>
      <c r="E93" s="130"/>
      <c r="G93" s="130"/>
      <c r="H93" s="166"/>
      <c r="I93" s="245"/>
      <c r="J93" s="237" t="s">
        <v>207</v>
      </c>
    </row>
    <row r="94" spans="2:10" x14ac:dyDescent="0.25">
      <c r="B94" s="166"/>
      <c r="C94" s="130"/>
      <c r="D94" s="130"/>
      <c r="E94" s="130"/>
      <c r="G94" s="130"/>
      <c r="H94" s="174"/>
      <c r="I94" s="245"/>
      <c r="J94" s="238" t="s">
        <v>208</v>
      </c>
    </row>
    <row r="95" spans="2:10" ht="15.75" thickBot="1" x14ac:dyDescent="0.3">
      <c r="B95" s="166"/>
      <c r="C95" s="130"/>
      <c r="D95" s="130"/>
      <c r="E95" s="130"/>
      <c r="G95" s="130"/>
      <c r="H95" s="255"/>
      <c r="I95" s="245"/>
      <c r="J95" s="171"/>
    </row>
    <row r="96" spans="2:10" x14ac:dyDescent="0.25">
      <c r="B96" s="393" t="s">
        <v>354</v>
      </c>
      <c r="C96" s="394"/>
      <c r="D96" s="394"/>
      <c r="E96" s="394"/>
      <c r="F96" s="394"/>
      <c r="G96" s="394"/>
      <c r="H96" s="395"/>
      <c r="I96" s="4"/>
      <c r="J96" s="171"/>
    </row>
    <row r="97" spans="2:10" ht="15.75" thickBot="1" x14ac:dyDescent="0.3">
      <c r="B97" s="396"/>
      <c r="C97" s="397"/>
      <c r="D97" s="397"/>
      <c r="E97" s="397"/>
      <c r="F97" s="397"/>
      <c r="G97" s="397"/>
      <c r="H97" s="398"/>
      <c r="I97" s="4"/>
      <c r="J97" s="171"/>
    </row>
    <row r="98" spans="2:10" x14ac:dyDescent="0.25">
      <c r="B98" s="166"/>
      <c r="C98" s="130"/>
      <c r="D98" s="130"/>
      <c r="E98" s="130"/>
      <c r="G98" s="130"/>
      <c r="H98" s="255"/>
      <c r="I98" s="245"/>
      <c r="J98" s="171"/>
    </row>
    <row r="99" spans="2:10" x14ac:dyDescent="0.25">
      <c r="B99" s="257" t="s">
        <v>212</v>
      </c>
      <c r="C99" s="130"/>
      <c r="E99" s="130"/>
      <c r="G99" s="130"/>
      <c r="H99" s="177"/>
      <c r="I99" s="245"/>
    </row>
    <row r="100" spans="2:10" x14ac:dyDescent="0.25">
      <c r="B100" s="258" t="s">
        <v>213</v>
      </c>
      <c r="C100" s="130"/>
      <c r="E100" s="130"/>
      <c r="F100" s="473">
        <f>IFERROR('Home Office &amp; Mileage'!C11,0)</f>
        <v>0</v>
      </c>
      <c r="G100" s="130"/>
      <c r="H100" s="259">
        <f>('Home Office &amp; Mileage'!R15)*F100</f>
        <v>0</v>
      </c>
      <c r="I100" s="245"/>
    </row>
    <row r="101" spans="2:10" x14ac:dyDescent="0.25">
      <c r="B101" s="260" t="s">
        <v>214</v>
      </c>
      <c r="C101" s="130"/>
      <c r="E101" s="130"/>
      <c r="F101" s="474"/>
      <c r="G101" s="130"/>
      <c r="H101" s="261">
        <f>('Home Office &amp; Mileage'!R25+'Home Office &amp; Mileage'!R30+'Home Office &amp; Mileage'!R35+'Home Office &amp; Mileage'!R40)*F101</f>
        <v>0</v>
      </c>
      <c r="I101" s="245"/>
    </row>
    <row r="102" spans="2:10" x14ac:dyDescent="0.25">
      <c r="B102" s="262" t="s">
        <v>215</v>
      </c>
      <c r="C102" s="130"/>
      <c r="E102" s="130"/>
      <c r="F102" s="141"/>
      <c r="G102" s="130"/>
      <c r="H102" s="263"/>
      <c r="I102" s="245"/>
    </row>
    <row r="103" spans="2:10" x14ac:dyDescent="0.25">
      <c r="B103" s="262" t="s">
        <v>216</v>
      </c>
      <c r="C103" s="130"/>
      <c r="E103" s="130"/>
      <c r="F103" s="141"/>
      <c r="G103" s="130"/>
      <c r="H103" s="263"/>
      <c r="I103" s="245"/>
    </row>
    <row r="104" spans="2:10" x14ac:dyDescent="0.25">
      <c r="B104" s="262" t="s">
        <v>217</v>
      </c>
      <c r="C104" s="130"/>
      <c r="E104" s="130"/>
      <c r="F104" s="141"/>
      <c r="G104" s="130"/>
      <c r="H104" s="263"/>
      <c r="I104" s="245"/>
    </row>
    <row r="105" spans="2:10" x14ac:dyDescent="0.25">
      <c r="B105" s="262" t="s">
        <v>218</v>
      </c>
      <c r="C105" s="130"/>
      <c r="E105" s="130"/>
      <c r="F105" s="141"/>
      <c r="G105" s="130"/>
      <c r="H105" s="263"/>
      <c r="I105" s="245"/>
    </row>
    <row r="106" spans="2:10" x14ac:dyDescent="0.25">
      <c r="B106" s="262" t="s">
        <v>219</v>
      </c>
      <c r="C106" s="130"/>
      <c r="E106" s="130"/>
      <c r="F106" s="141"/>
      <c r="G106" s="130"/>
      <c r="H106" s="263"/>
      <c r="I106" s="245"/>
    </row>
    <row r="107" spans="2:10" x14ac:dyDescent="0.25">
      <c r="B107" s="262" t="s">
        <v>220</v>
      </c>
      <c r="F107" s="141"/>
      <c r="H107" s="264"/>
    </row>
    <row r="108" spans="2:10" x14ac:dyDescent="0.25">
      <c r="B108" s="262" t="s">
        <v>220</v>
      </c>
      <c r="F108" s="141"/>
      <c r="H108" s="264"/>
    </row>
    <row r="109" spans="2:10" x14ac:dyDescent="0.25">
      <c r="B109" s="262" t="s">
        <v>220</v>
      </c>
      <c r="F109" s="141"/>
      <c r="H109" s="264"/>
    </row>
    <row r="110" spans="2:10" x14ac:dyDescent="0.25">
      <c r="B110" s="262" t="s">
        <v>220</v>
      </c>
      <c r="F110" s="141"/>
      <c r="H110" s="264"/>
    </row>
    <row r="111" spans="2:10" ht="15.75" thickBot="1" x14ac:dyDescent="0.3">
      <c r="B111" s="265" t="s">
        <v>221</v>
      </c>
      <c r="C111" s="130"/>
      <c r="E111" s="130"/>
      <c r="F111" s="177"/>
      <c r="G111" s="130"/>
      <c r="H111" s="253">
        <f>H89+SUM(H99:H110)</f>
        <v>0</v>
      </c>
      <c r="I111" s="245"/>
      <c r="J111" s="254" t="s">
        <v>230</v>
      </c>
    </row>
    <row r="112" spans="2:10" ht="15.75" thickTop="1" x14ac:dyDescent="0.25">
      <c r="B112" s="257"/>
      <c r="C112" s="130"/>
      <c r="E112" s="130"/>
      <c r="F112" s="177"/>
      <c r="G112" s="130"/>
      <c r="H112" s="169"/>
      <c r="I112" s="245"/>
      <c r="J112" s="236" t="s">
        <v>206</v>
      </c>
    </row>
    <row r="113" spans="2:10" x14ac:dyDescent="0.25">
      <c r="B113" s="257"/>
      <c r="C113" s="130"/>
      <c r="E113" s="130"/>
      <c r="F113" s="177"/>
      <c r="G113" s="130"/>
      <c r="H113" s="166"/>
      <c r="I113" s="245"/>
      <c r="J113" s="237" t="s">
        <v>207</v>
      </c>
    </row>
    <row r="114" spans="2:10" x14ac:dyDescent="0.25">
      <c r="B114" s="257"/>
      <c r="C114" s="130"/>
      <c r="E114" s="130"/>
      <c r="F114" s="177"/>
      <c r="G114" s="130"/>
      <c r="H114" s="174"/>
      <c r="I114" s="245"/>
      <c r="J114" s="238" t="s">
        <v>208</v>
      </c>
    </row>
    <row r="115" spans="2:10" x14ac:dyDescent="0.25">
      <c r="B115" s="257"/>
      <c r="C115" s="130"/>
      <c r="E115" s="130"/>
      <c r="F115" s="177"/>
      <c r="G115" s="130"/>
      <c r="H115" s="177"/>
      <c r="I115" s="245"/>
    </row>
    <row r="116" spans="2:10" x14ac:dyDescent="0.25">
      <c r="B116" s="257" t="s">
        <v>222</v>
      </c>
      <c r="C116" s="130"/>
      <c r="E116" s="130"/>
      <c r="F116" s="177"/>
      <c r="G116" s="130"/>
      <c r="H116" s="177"/>
      <c r="I116" s="245"/>
    </row>
    <row r="117" spans="2:10" x14ac:dyDescent="0.25">
      <c r="B117" s="262" t="s">
        <v>223</v>
      </c>
      <c r="C117" s="130"/>
      <c r="E117" s="130"/>
      <c r="F117" s="141"/>
      <c r="G117" s="130"/>
      <c r="H117" s="263"/>
      <c r="I117" s="245"/>
    </row>
    <row r="118" spans="2:10" x14ac:dyDescent="0.25">
      <c r="B118" s="262" t="s">
        <v>224</v>
      </c>
      <c r="C118" s="130"/>
      <c r="E118" s="130"/>
      <c r="F118" s="141"/>
      <c r="G118" s="130"/>
      <c r="H118" s="263"/>
      <c r="I118" s="245"/>
    </row>
    <row r="119" spans="2:10" x14ac:dyDescent="0.25">
      <c r="B119" s="262" t="s">
        <v>28</v>
      </c>
      <c r="F119" s="141"/>
      <c r="H119" s="264"/>
    </row>
    <row r="120" spans="2:10" x14ac:dyDescent="0.25">
      <c r="B120" s="262" t="s">
        <v>225</v>
      </c>
      <c r="F120" s="141"/>
      <c r="H120" s="264"/>
    </row>
    <row r="121" spans="2:10" x14ac:dyDescent="0.25">
      <c r="B121" s="262" t="s">
        <v>228</v>
      </c>
      <c r="F121" s="141"/>
      <c r="H121" s="264"/>
    </row>
    <row r="122" spans="2:10" x14ac:dyDescent="0.25">
      <c r="B122" s="262" t="s">
        <v>226</v>
      </c>
      <c r="F122" s="141"/>
      <c r="H122" s="264"/>
    </row>
    <row r="123" spans="2:10" x14ac:dyDescent="0.25">
      <c r="B123" s="262" t="s">
        <v>226</v>
      </c>
      <c r="F123" s="141"/>
      <c r="H123" s="264"/>
    </row>
    <row r="124" spans="2:10" x14ac:dyDescent="0.25">
      <c r="B124" s="262" t="s">
        <v>226</v>
      </c>
      <c r="F124" s="141"/>
      <c r="H124" s="264"/>
    </row>
    <row r="125" spans="2:10" x14ac:dyDescent="0.25">
      <c r="B125" s="262" t="s">
        <v>226</v>
      </c>
      <c r="F125" s="141"/>
      <c r="H125" s="264"/>
    </row>
    <row r="126" spans="2:10" ht="15.75" thickBot="1" x14ac:dyDescent="0.3">
      <c r="B126" s="265" t="s">
        <v>227</v>
      </c>
      <c r="H126" s="253">
        <f>SUM(H111:H125)</f>
        <v>0</v>
      </c>
      <c r="J126" s="254" t="s">
        <v>230</v>
      </c>
    </row>
    <row r="127" spans="2:10" ht="15.75" thickTop="1" x14ac:dyDescent="0.25">
      <c r="B127" s="266"/>
      <c r="H127" s="169"/>
      <c r="J127" s="236" t="s">
        <v>206</v>
      </c>
    </row>
    <row r="128" spans="2:10" x14ac:dyDescent="0.25">
      <c r="B128" s="266"/>
      <c r="H128" s="166"/>
      <c r="J128" s="237" t="s">
        <v>207</v>
      </c>
    </row>
    <row r="129" spans="2:10" x14ac:dyDescent="0.25">
      <c r="B129" s="266"/>
      <c r="H129" s="174"/>
      <c r="J129" s="238" t="s">
        <v>208</v>
      </c>
    </row>
    <row r="130" spans="2:10" x14ac:dyDescent="0.25">
      <c r="B130" s="166"/>
      <c r="C130" s="130"/>
      <c r="D130" s="130"/>
      <c r="E130" s="130"/>
      <c r="G130" s="130"/>
      <c r="H130" s="255"/>
      <c r="I130" s="245"/>
      <c r="J130" s="171"/>
    </row>
    <row r="131" spans="2:10" hidden="1" x14ac:dyDescent="0.25">
      <c r="B131" s="393" t="s">
        <v>354</v>
      </c>
      <c r="C131" s="394"/>
      <c r="D131" s="394"/>
      <c r="E131" s="394"/>
      <c r="F131" s="394"/>
      <c r="G131" s="394"/>
      <c r="H131" s="395"/>
      <c r="I131" s="245"/>
      <c r="J131" s="171"/>
    </row>
    <row r="132" spans="2:10" ht="15.75" hidden="1" thickBot="1" x14ac:dyDescent="0.3">
      <c r="B132" s="396"/>
      <c r="C132" s="397"/>
      <c r="D132" s="397"/>
      <c r="E132" s="397"/>
      <c r="F132" s="397"/>
      <c r="G132" s="397"/>
      <c r="H132" s="398"/>
      <c r="I132" s="245"/>
      <c r="J132" s="171"/>
    </row>
    <row r="133" spans="2:10" hidden="1" x14ac:dyDescent="0.25">
      <c r="B133" s="166"/>
      <c r="C133" s="130"/>
      <c r="D133" s="130"/>
      <c r="E133" s="130"/>
      <c r="G133" s="130"/>
      <c r="I133" s="245"/>
    </row>
    <row r="134" spans="2:10" hidden="1" x14ac:dyDescent="0.25">
      <c r="B134" s="282" t="s">
        <v>72</v>
      </c>
      <c r="C134" s="130"/>
      <c r="D134" s="284">
        <f>SUM(D135:D154)</f>
        <v>0</v>
      </c>
      <c r="E134" s="277"/>
      <c r="F134" s="281">
        <f>SUM(F135:F154)</f>
        <v>0</v>
      </c>
      <c r="G134" s="277"/>
      <c r="H134" s="284">
        <f>SUM(H135:H154)</f>
        <v>0</v>
      </c>
      <c r="I134" s="245"/>
    </row>
    <row r="135" spans="2:10" hidden="1" x14ac:dyDescent="0.25">
      <c r="B135" s="283" t="str">
        <f>"Transfers/Payments from "&amp;'Balance Sheet'!B17</f>
        <v>Transfers/Payments from [Bank Name, Acct Type, Last 4 Digits of Acct #]</v>
      </c>
      <c r="C135" s="130"/>
      <c r="D135" s="285">
        <f>SUM('Bank Acc 1'!R92)+('Bank Acc 2'!R92)+('Bank Acc 3'!R92)+('Credit Card Acc 1'!R92)+('Credit Card Acc 2'!R92)+('Credit Card Acc 3'!R92)+('Loan Acc 1'!R92)+('Loan Acc 2'!R92)+('Loan Acc 3'!R92)</f>
        <v>0</v>
      </c>
      <c r="E135" s="130"/>
      <c r="F135" s="146"/>
      <c r="G135" s="130"/>
      <c r="H135" s="285">
        <f>+D135+F135</f>
        <v>0</v>
      </c>
      <c r="I135" s="245"/>
    </row>
    <row r="136" spans="2:10" hidden="1" x14ac:dyDescent="0.25">
      <c r="B136" s="283" t="str">
        <f>"Transfers/Payments from "&amp;'Balance Sheet'!B18</f>
        <v>Transfers/Payments from [Bank Name, Acct Type, Last 4 Digits of Acct #]</v>
      </c>
      <c r="C136" s="130"/>
      <c r="D136" s="285">
        <f>SUM('Bank Acc 1'!R93)+('Bank Acc 2'!R93)+('Bank Acc 3'!R93)+('Credit Card Acc 1'!R93)+('Credit Card Acc 2'!R93)+('Credit Card Acc 3'!R93)+('Loan Acc 1'!R93)+('Loan Acc 2'!R93)+('Loan Acc 3'!R93)</f>
        <v>0</v>
      </c>
      <c r="E136" s="130"/>
      <c r="F136" s="146"/>
      <c r="G136" s="130"/>
      <c r="H136" s="285">
        <f t="shared" ref="H136:H154" si="3">+D136+F136</f>
        <v>0</v>
      </c>
      <c r="I136" s="245"/>
    </row>
    <row r="137" spans="2:10" hidden="1" x14ac:dyDescent="0.25">
      <c r="B137" s="283" t="str">
        <f>"Transfers/Payments from "&amp;'Balance Sheet'!B19</f>
        <v>Transfers/Payments from [Bank Name, Acct Type, Last 4 Digits of Acct #]</v>
      </c>
      <c r="C137" s="130"/>
      <c r="D137" s="285">
        <f>SUM('Bank Acc 1'!R94)+('Bank Acc 2'!R94)+('Bank Acc 3'!R94)+('Credit Card Acc 1'!R94)+('Credit Card Acc 2'!R94)+('Credit Card Acc 3'!R94)+('Loan Acc 1'!R94)+('Loan Acc 2'!R94)+('Loan Acc 3'!R94)</f>
        <v>0</v>
      </c>
      <c r="E137" s="130"/>
      <c r="F137" s="146"/>
      <c r="G137" s="130"/>
      <c r="H137" s="285">
        <f t="shared" si="3"/>
        <v>0</v>
      </c>
      <c r="I137" s="245"/>
    </row>
    <row r="138" spans="2:10" hidden="1" x14ac:dyDescent="0.25">
      <c r="B138" s="283" t="s">
        <v>73</v>
      </c>
      <c r="C138" s="130"/>
      <c r="D138" s="285">
        <f>SUM('Bank Acc 1'!R95)+('Bank Acc 2'!R95)+('Bank Acc 3'!R95)+('Credit Card Acc 1'!R95)+('Credit Card Acc 2'!R95)+('Credit Card Acc 3'!R95)+('Loan Acc 1'!R95)+('Loan Acc 2'!R95)+('Loan Acc 3'!R95)</f>
        <v>0</v>
      </c>
      <c r="E138" s="130"/>
      <c r="F138" s="146"/>
      <c r="G138" s="130"/>
      <c r="H138" s="285">
        <f t="shared" si="3"/>
        <v>0</v>
      </c>
      <c r="I138" s="245"/>
    </row>
    <row r="139" spans="2:10" hidden="1" x14ac:dyDescent="0.25">
      <c r="B139" s="283" t="str">
        <f>'Balance Sheet'!B74&amp;" Proceeds"</f>
        <v>[Loan Provider, Acct Type, Last 4 Digits of Acct #] Proceeds</v>
      </c>
      <c r="C139" s="130"/>
      <c r="D139" s="285">
        <f>SUM('Bank Acc 1'!R96)+('Bank Acc 2'!R96)+('Bank Acc 3'!R96)+('Credit Card Acc 1'!R96)+('Credit Card Acc 2'!R96)+('Credit Card Acc 3'!R96)+('Loan Acc 1'!R96)+('Loan Acc 2'!R96)+('Loan Acc 3'!R96)</f>
        <v>0</v>
      </c>
      <c r="E139" s="130"/>
      <c r="F139" s="146"/>
      <c r="G139" s="130"/>
      <c r="H139" s="285">
        <f t="shared" si="3"/>
        <v>0</v>
      </c>
      <c r="I139" s="245"/>
      <c r="J139" s="143"/>
    </row>
    <row r="140" spans="2:10" hidden="1" x14ac:dyDescent="0.25">
      <c r="B140" s="283" t="str">
        <f>'Balance Sheet'!B75&amp;" Proceeds"</f>
        <v>[Loan Provider, Acct Type, Last 4 Digits of Acct #] Proceeds</v>
      </c>
      <c r="C140" s="130"/>
      <c r="D140" s="285">
        <f>SUM('Bank Acc 1'!R97)+('Bank Acc 2'!R97)+('Bank Acc 3'!R97)+('Credit Card Acc 1'!R97)+('Credit Card Acc 2'!R97)+('Credit Card Acc 3'!R97)+('Loan Acc 1'!R97)+('Loan Acc 2'!R97)+('Loan Acc 3'!R97)</f>
        <v>0</v>
      </c>
      <c r="E140" s="130"/>
      <c r="F140" s="146"/>
      <c r="G140" s="130"/>
      <c r="H140" s="285">
        <f t="shared" si="3"/>
        <v>0</v>
      </c>
      <c r="I140" s="245"/>
      <c r="J140" s="143"/>
    </row>
    <row r="141" spans="2:10" hidden="1" x14ac:dyDescent="0.25">
      <c r="B141" s="283" t="str">
        <f>'Balance Sheet'!B76&amp;" Proceeds"</f>
        <v>[Loan Provider, Acct Type, Last 4 Digits of Acct #] Proceeds</v>
      </c>
      <c r="C141" s="130"/>
      <c r="D141" s="285">
        <f>SUM('Bank Acc 1'!R98)+('Bank Acc 2'!R98)+('Bank Acc 3'!R98)+('Credit Card Acc 1'!R98)+('Credit Card Acc 2'!R98)+('Credit Card Acc 3'!R98)+('Loan Acc 1'!R98)+('Loan Acc 2'!R98)+('Loan Acc 3'!R98)</f>
        <v>0</v>
      </c>
      <c r="E141" s="130"/>
      <c r="F141" s="146"/>
      <c r="G141" s="130"/>
      <c r="H141" s="285">
        <f t="shared" si="3"/>
        <v>0</v>
      </c>
      <c r="I141" s="245"/>
      <c r="J141" s="143"/>
    </row>
    <row r="142" spans="2:10" hidden="1" x14ac:dyDescent="0.25">
      <c r="B142" s="283" t="str">
        <f>'Balance Sheet'!B77</f>
        <v xml:space="preserve">Loans from Partner: </v>
      </c>
      <c r="C142" s="130"/>
      <c r="D142" s="285">
        <f>SUM('Bank Acc 1'!R99)+('Bank Acc 2'!R99)+('Bank Acc 3'!R99)+('Credit Card Acc 1'!R99)+('Credit Card Acc 2'!R99)+('Credit Card Acc 3'!R99)+('Loan Acc 1'!R99)+('Loan Acc 2'!R99)+('Loan Acc 3'!R99)</f>
        <v>0</v>
      </c>
      <c r="E142" s="130"/>
      <c r="F142" s="146"/>
      <c r="G142" s="130"/>
      <c r="H142" s="285">
        <f t="shared" si="3"/>
        <v>0</v>
      </c>
      <c r="I142" s="245"/>
      <c r="J142" s="143"/>
    </row>
    <row r="143" spans="2:10" hidden="1" x14ac:dyDescent="0.25">
      <c r="B143" s="283" t="str">
        <f>'Balance Sheet'!B78</f>
        <v xml:space="preserve">Loans from Partner: </v>
      </c>
      <c r="C143" s="130"/>
      <c r="D143" s="285">
        <f>SUM('Bank Acc 1'!R100)+('Bank Acc 2'!R100)+('Bank Acc 3'!R100)+('Credit Card Acc 1'!R100)+('Credit Card Acc 2'!R100)+('Credit Card Acc 3'!R100)+('Loan Acc 1'!R100)+('Loan Acc 2'!R100)+('Loan Acc 3'!R100)</f>
        <v>0</v>
      </c>
      <c r="E143" s="130"/>
      <c r="F143" s="146"/>
      <c r="G143" s="130"/>
      <c r="H143" s="285">
        <f t="shared" si="3"/>
        <v>0</v>
      </c>
      <c r="I143" s="245"/>
      <c r="J143" s="143"/>
    </row>
    <row r="144" spans="2:10" hidden="1" x14ac:dyDescent="0.25">
      <c r="B144" s="283" t="str">
        <f>'Balance Sheet'!B79</f>
        <v xml:space="preserve">Loans from Partner: </v>
      </c>
      <c r="C144" s="130"/>
      <c r="D144" s="285">
        <f>SUM('Bank Acc 1'!R101)+('Bank Acc 2'!R101)+('Bank Acc 3'!R101)+('Credit Card Acc 1'!R101)+('Credit Card Acc 2'!R101)+('Credit Card Acc 3'!R101)+('Loan Acc 1'!R101)+('Loan Acc 2'!R101)+('Loan Acc 3'!R101)</f>
        <v>0</v>
      </c>
      <c r="E144" s="130"/>
      <c r="F144" s="146"/>
      <c r="G144" s="130"/>
      <c r="H144" s="285">
        <f t="shared" si="3"/>
        <v>0</v>
      </c>
      <c r="I144" s="245"/>
      <c r="J144" s="143"/>
    </row>
    <row r="145" spans="2:10" hidden="1" x14ac:dyDescent="0.25">
      <c r="B145" s="283" t="str">
        <f>'Balance Sheet'!B46&amp;" Repayments"</f>
        <v>Loans to Partner:  Repayments</v>
      </c>
      <c r="C145" s="130"/>
      <c r="D145" s="285">
        <f>SUM('Bank Acc 1'!R102)+('Bank Acc 2'!R102)+('Bank Acc 3'!R102)+('Credit Card Acc 1'!R102)+('Credit Card Acc 2'!R102)+('Credit Card Acc 3'!R102)+('Loan Acc 1'!R102)+('Loan Acc 2'!R102)+('Loan Acc 3'!R102)</f>
        <v>0</v>
      </c>
      <c r="E145" s="130"/>
      <c r="F145" s="146"/>
      <c r="G145" s="130"/>
      <c r="H145" s="285">
        <f t="shared" si="3"/>
        <v>0</v>
      </c>
      <c r="I145" s="245"/>
      <c r="J145" s="143"/>
    </row>
    <row r="146" spans="2:10" hidden="1" x14ac:dyDescent="0.25">
      <c r="B146" s="283" t="str">
        <f>'Balance Sheet'!B47&amp;" Repayments"</f>
        <v>Loans to Partner:  Repayments</v>
      </c>
      <c r="C146" s="130"/>
      <c r="D146" s="285">
        <f>SUM('Bank Acc 1'!R103)+('Bank Acc 2'!R103)+('Bank Acc 3'!R103)+('Credit Card Acc 1'!R103)+('Credit Card Acc 2'!R103)+('Credit Card Acc 3'!R103)+('Loan Acc 1'!R103)+('Loan Acc 2'!R103)+('Loan Acc 3'!R103)</f>
        <v>0</v>
      </c>
      <c r="E146" s="130"/>
      <c r="F146" s="146"/>
      <c r="G146" s="130"/>
      <c r="H146" s="285">
        <f t="shared" si="3"/>
        <v>0</v>
      </c>
      <c r="I146" s="245"/>
      <c r="J146" s="143"/>
    </row>
    <row r="147" spans="2:10" hidden="1" x14ac:dyDescent="0.25">
      <c r="B147" s="283" t="str">
        <f>'Balance Sheet'!B48&amp;" Repayments"</f>
        <v>Loans to Partner:  Repayments</v>
      </c>
      <c r="C147" s="130"/>
      <c r="D147" s="285">
        <f>SUM('Bank Acc 1'!R104)+('Bank Acc 2'!R104)+('Bank Acc 3'!R104)+('Credit Card Acc 1'!R104)+('Credit Card Acc 2'!R104)+('Credit Card Acc 3'!R104)+('Loan Acc 1'!R104)+('Loan Acc 2'!R104)+('Loan Acc 3'!R104)</f>
        <v>0</v>
      </c>
      <c r="E147" s="130"/>
      <c r="F147" s="146"/>
      <c r="G147" s="130"/>
      <c r="H147" s="285">
        <f t="shared" si="3"/>
        <v>0</v>
      </c>
      <c r="I147" s="245"/>
      <c r="J147" s="143"/>
    </row>
    <row r="148" spans="2:10" hidden="1" x14ac:dyDescent="0.25">
      <c r="B148" s="283" t="str">
        <f>'Balance Sheet'!B88</f>
        <v xml:space="preserve">Partner Contributions: </v>
      </c>
      <c r="C148" s="130"/>
      <c r="D148" s="285">
        <f>SUM('Bank Acc 1'!R105)+('Bank Acc 2'!R105)+('Bank Acc 3'!R105)+('Credit Card Acc 1'!R105)+('Credit Card Acc 2'!R105)+('Credit Card Acc 3'!R105)+('Loan Acc 1'!R105)+('Loan Acc 2'!R105)+('Loan Acc 3'!R105)</f>
        <v>0</v>
      </c>
      <c r="E148" s="130"/>
      <c r="F148" s="146"/>
      <c r="G148" s="130"/>
      <c r="H148" s="285">
        <f t="shared" si="3"/>
        <v>0</v>
      </c>
      <c r="I148" s="245"/>
    </row>
    <row r="149" spans="2:10" hidden="1" x14ac:dyDescent="0.25">
      <c r="B149" s="283" t="str">
        <f>'Balance Sheet'!B89</f>
        <v xml:space="preserve">Partner Contributions: </v>
      </c>
      <c r="C149" s="130"/>
      <c r="D149" s="285">
        <f>SUM('Bank Acc 1'!R106)+('Bank Acc 2'!R106)+('Bank Acc 3'!R106)+('Credit Card Acc 1'!R106)+('Credit Card Acc 2'!R106)+('Credit Card Acc 3'!R106)+('Loan Acc 1'!R106)+('Loan Acc 2'!R106)+('Loan Acc 3'!R106)</f>
        <v>0</v>
      </c>
      <c r="E149" s="130"/>
      <c r="F149" s="146"/>
      <c r="G149" s="130"/>
      <c r="H149" s="285">
        <f t="shared" si="3"/>
        <v>0</v>
      </c>
      <c r="I149" s="245"/>
    </row>
    <row r="150" spans="2:10" hidden="1" x14ac:dyDescent="0.25">
      <c r="B150" s="283" t="str">
        <f>'Balance Sheet'!B90</f>
        <v xml:space="preserve">Partner Contributions: </v>
      </c>
      <c r="C150" s="130"/>
      <c r="D150" s="285">
        <f>SUM('Bank Acc 1'!R107)+('Bank Acc 2'!R107)+('Bank Acc 3'!R107)+('Credit Card Acc 1'!R107)+('Credit Card Acc 2'!R107)+('Credit Card Acc 3'!R107)+('Loan Acc 1'!R107)+('Loan Acc 2'!R107)+('Loan Acc 3'!R107)</f>
        <v>0</v>
      </c>
      <c r="E150" s="130"/>
      <c r="F150" s="146"/>
      <c r="G150" s="130"/>
      <c r="H150" s="285">
        <f t="shared" si="3"/>
        <v>0</v>
      </c>
      <c r="I150" s="245"/>
    </row>
    <row r="151" spans="2:10" hidden="1" x14ac:dyDescent="0.25">
      <c r="B151" s="283" t="s">
        <v>235</v>
      </c>
      <c r="C151" s="130"/>
      <c r="D151" s="285">
        <f>SUM('Bank Acc 1'!R108)+('Bank Acc 2'!R108)+('Bank Acc 3'!R108)+('Credit Card Acc 1'!R108)+('Credit Card Acc 2'!R108)+('Credit Card Acc 3'!R108)+('Loan Acc 1'!R108)+('Loan Acc 2'!R108)+('Loan Acc 3'!R108)</f>
        <v>0</v>
      </c>
      <c r="E151" s="130"/>
      <c r="F151" s="146"/>
      <c r="G151" s="130"/>
      <c r="H151" s="285">
        <f t="shared" si="3"/>
        <v>0</v>
      </c>
      <c r="I151" s="245"/>
      <c r="J151" s="143"/>
    </row>
    <row r="152" spans="2:10" hidden="1" x14ac:dyDescent="0.25">
      <c r="B152" s="267" t="s">
        <v>74</v>
      </c>
      <c r="C152" s="130"/>
      <c r="D152" s="285">
        <f>SUM('Bank Acc 1'!R109)+('Bank Acc 2'!R109)+('Bank Acc 3'!R109)+('Credit Card Acc 1'!R109)+('Credit Card Acc 2'!R109)+('Credit Card Acc 3'!R109)+('Loan Acc 1'!R109)+('Loan Acc 2'!R109)+('Loan Acc 3'!R109)</f>
        <v>0</v>
      </c>
      <c r="E152" s="130"/>
      <c r="F152" s="146"/>
      <c r="G152" s="130"/>
      <c r="H152" s="285">
        <f t="shared" si="3"/>
        <v>0</v>
      </c>
      <c r="I152" s="245"/>
      <c r="J152" s="143"/>
    </row>
    <row r="153" spans="2:10" hidden="1" x14ac:dyDescent="0.25">
      <c r="B153" s="267" t="s">
        <v>74</v>
      </c>
      <c r="C153" s="130"/>
      <c r="D153" s="285">
        <f>SUM('Bank Acc 1'!R110)+('Bank Acc 2'!R110)+('Bank Acc 3'!R110)+('Credit Card Acc 1'!R110)+('Credit Card Acc 2'!R110)+('Credit Card Acc 3'!R110)+('Loan Acc 1'!R110)+('Loan Acc 2'!R110)+('Loan Acc 3'!R110)</f>
        <v>0</v>
      </c>
      <c r="E153" s="130"/>
      <c r="F153" s="146"/>
      <c r="G153" s="130"/>
      <c r="H153" s="285">
        <f t="shared" si="3"/>
        <v>0</v>
      </c>
      <c r="I153" s="245"/>
    </row>
    <row r="154" spans="2:10" hidden="1" x14ac:dyDescent="0.25">
      <c r="B154" s="267" t="s">
        <v>74</v>
      </c>
      <c r="C154" s="130"/>
      <c r="D154" s="285">
        <f>SUM('Bank Acc 1'!R111)+('Bank Acc 2'!R111)+('Bank Acc 3'!R111)+('Credit Card Acc 1'!R111)+('Credit Card Acc 2'!R111)+('Credit Card Acc 3'!R111)+('Loan Acc 1'!R111)+('Loan Acc 2'!R111)+('Loan Acc 3'!R111)</f>
        <v>0</v>
      </c>
      <c r="E154" s="130"/>
      <c r="F154" s="146"/>
      <c r="G154" s="130"/>
      <c r="H154" s="285">
        <f t="shared" si="3"/>
        <v>0</v>
      </c>
      <c r="I154" s="245"/>
    </row>
    <row r="155" spans="2:10" hidden="1" x14ac:dyDescent="0.25">
      <c r="C155" s="130"/>
      <c r="D155" s="130"/>
      <c r="E155" s="130"/>
      <c r="F155" s="130"/>
      <c r="G155" s="130"/>
      <c r="H155" s="130"/>
      <c r="I155" s="245"/>
    </row>
    <row r="156" spans="2:10" hidden="1" x14ac:dyDescent="0.25">
      <c r="B156" s="286" t="s">
        <v>75</v>
      </c>
      <c r="C156" s="130"/>
      <c r="D156" s="289">
        <f>SUM(D157:D179)</f>
        <v>0</v>
      </c>
      <c r="E156" s="277"/>
      <c r="F156" s="281">
        <f>SUM(F157:F179)</f>
        <v>0</v>
      </c>
      <c r="G156" s="277"/>
      <c r="H156" s="289">
        <f>SUM(H157:H179)</f>
        <v>0</v>
      </c>
      <c r="I156" s="245"/>
    </row>
    <row r="157" spans="2:10" hidden="1" x14ac:dyDescent="0.25">
      <c r="B157" s="287" t="str">
        <f>"Transfers to "&amp;'Balance Sheet'!B17</f>
        <v>Transfers to [Bank Name, Acct Type, Last 4 Digits of Acct #]</v>
      </c>
      <c r="C157" s="130"/>
      <c r="D157" s="288">
        <f>SUM('Bank Acc 1'!R114)+('Bank Acc 2'!R114)+('Bank Acc 3'!R114)+('Credit Card Acc 1'!R114)+('Credit Card Acc 2'!R114)+('Credit Card Acc 3'!R114)+('Loan Acc 1'!R114)+('Loan Acc 2'!R114)+('Loan Acc 3'!R114)</f>
        <v>0</v>
      </c>
      <c r="E157" s="130"/>
      <c r="F157" s="146"/>
      <c r="G157" s="130"/>
      <c r="H157" s="288">
        <f t="shared" ref="H157" si="4">+D157+F157</f>
        <v>0</v>
      </c>
      <c r="I157" s="245"/>
    </row>
    <row r="158" spans="2:10" hidden="1" x14ac:dyDescent="0.25">
      <c r="B158" s="287" t="str">
        <f>"Transfers to "&amp;'Balance Sheet'!B18</f>
        <v>Transfers to [Bank Name, Acct Type, Last 4 Digits of Acct #]</v>
      </c>
      <c r="C158" s="130"/>
      <c r="D158" s="288">
        <f>SUM('Bank Acc 1'!R115)+('Bank Acc 2'!R115)+('Bank Acc 3'!R115)+('Credit Card Acc 1'!R115)+('Credit Card Acc 2'!R115)+('Credit Card Acc 3'!R115)+('Loan Acc 1'!R115)+('Loan Acc 2'!R115)+('Loan Acc 3'!R115)</f>
        <v>0</v>
      </c>
      <c r="E158" s="130"/>
      <c r="F158" s="146"/>
      <c r="G158" s="130"/>
      <c r="H158" s="288">
        <f t="shared" ref="H158:H179" si="5">+D158+F158</f>
        <v>0</v>
      </c>
      <c r="I158" s="245"/>
    </row>
    <row r="159" spans="2:10" hidden="1" x14ac:dyDescent="0.25">
      <c r="B159" s="287" t="str">
        <f>"Transfers to "&amp;'Balance Sheet'!B19</f>
        <v>Transfers to [Bank Name, Acct Type, Last 4 Digits of Acct #]</v>
      </c>
      <c r="C159" s="130"/>
      <c r="D159" s="288">
        <f>SUM('Bank Acc 1'!R116)+('Bank Acc 2'!R116)+('Bank Acc 3'!R116)+('Credit Card Acc 1'!R116)+('Credit Card Acc 2'!R116)+('Credit Card Acc 3'!R116)+('Loan Acc 1'!R116)+('Loan Acc 2'!R116)+('Loan Acc 3'!R116)</f>
        <v>0</v>
      </c>
      <c r="E159" s="130"/>
      <c r="F159" s="146"/>
      <c r="G159" s="130"/>
      <c r="H159" s="288">
        <f t="shared" si="5"/>
        <v>0</v>
      </c>
      <c r="I159" s="245"/>
    </row>
    <row r="160" spans="2:10" hidden="1" x14ac:dyDescent="0.25">
      <c r="B160" s="287" t="s">
        <v>76</v>
      </c>
      <c r="C160" s="130"/>
      <c r="D160" s="288">
        <f>SUM('Bank Acc 1'!R117)+('Bank Acc 2'!R117)+('Bank Acc 3'!R117)+('Credit Card Acc 1'!R117)+('Credit Card Acc 2'!R117)+('Credit Card Acc 3'!R117)+('Loan Acc 1'!R117)+('Loan Acc 2'!R117)+('Loan Acc 3'!R117)</f>
        <v>0</v>
      </c>
      <c r="E160" s="130"/>
      <c r="F160" s="146"/>
      <c r="G160" s="130"/>
      <c r="H160" s="288">
        <f t="shared" si="5"/>
        <v>0</v>
      </c>
      <c r="I160" s="245"/>
    </row>
    <row r="161" spans="2:9" hidden="1" x14ac:dyDescent="0.25">
      <c r="B161" s="287" t="str">
        <f>'Balance Sheet'!B65&amp;" Payments"</f>
        <v>[Credit Card Name, Acct Type, Last 4 Digits of Acct #] Payments</v>
      </c>
      <c r="C161" s="130"/>
      <c r="D161" s="288">
        <f>SUM('Bank Acc 1'!R118)+('Bank Acc 2'!R118)+('Bank Acc 3'!R118)+('Credit Card Acc 1'!R118)+('Credit Card Acc 2'!R118)+('Credit Card Acc 3'!R118)+('Loan Acc 1'!R118)+('Loan Acc 2'!R118)+('Loan Acc 3'!R118)</f>
        <v>0</v>
      </c>
      <c r="E161" s="130"/>
      <c r="F161" s="146"/>
      <c r="G161" s="130"/>
      <c r="H161" s="288">
        <f t="shared" si="5"/>
        <v>0</v>
      </c>
      <c r="I161" s="245"/>
    </row>
    <row r="162" spans="2:9" hidden="1" x14ac:dyDescent="0.25">
      <c r="B162" s="287" t="str">
        <f>'Balance Sheet'!B66&amp;" Payments"</f>
        <v>[Credit Card Name, Acct Type, Last 4 Digits of Acct #] Payments</v>
      </c>
      <c r="C162" s="130"/>
      <c r="D162" s="288">
        <f>SUM('Bank Acc 1'!R119)+('Bank Acc 2'!R119)+('Bank Acc 3'!R119)+('Credit Card Acc 1'!R119)+('Credit Card Acc 2'!R119)+('Credit Card Acc 3'!R119)+('Loan Acc 1'!R119)+('Loan Acc 2'!R119)+('Loan Acc 3'!R119)</f>
        <v>0</v>
      </c>
      <c r="E162" s="130"/>
      <c r="F162" s="146"/>
      <c r="G162" s="130"/>
      <c r="H162" s="288">
        <f t="shared" si="5"/>
        <v>0</v>
      </c>
      <c r="I162" s="245"/>
    </row>
    <row r="163" spans="2:9" hidden="1" x14ac:dyDescent="0.25">
      <c r="B163" s="287" t="str">
        <f>'Balance Sheet'!B67&amp;" Payments"</f>
        <v>[Credit Card Name, Acct Type, Last 4 Digits of Acct #] Payments</v>
      </c>
      <c r="C163" s="130"/>
      <c r="D163" s="288">
        <f>SUM('Bank Acc 1'!R120)+('Bank Acc 2'!R120)+('Bank Acc 3'!R120)+('Credit Card Acc 1'!R120)+('Credit Card Acc 2'!R120)+('Credit Card Acc 3'!R120)+('Loan Acc 1'!R120)+('Loan Acc 2'!R120)+('Loan Acc 3'!R120)</f>
        <v>0</v>
      </c>
      <c r="E163" s="130"/>
      <c r="F163" s="146"/>
      <c r="G163" s="130"/>
      <c r="H163" s="288">
        <f t="shared" si="5"/>
        <v>0</v>
      </c>
      <c r="I163" s="245"/>
    </row>
    <row r="164" spans="2:9" hidden="1" x14ac:dyDescent="0.25">
      <c r="B164" s="287" t="str">
        <f>'Balance Sheet'!B74&amp;" Payments"</f>
        <v>[Loan Provider, Acct Type, Last 4 Digits of Acct #] Payments</v>
      </c>
      <c r="C164" s="130"/>
      <c r="D164" s="288">
        <f>SUM('Bank Acc 1'!R121)+('Bank Acc 2'!R121)+('Bank Acc 3'!R121)+('Credit Card Acc 1'!R121)+('Credit Card Acc 2'!R121)+('Credit Card Acc 3'!R121)+('Loan Acc 1'!R121)+('Loan Acc 2'!R121)+('Loan Acc 3'!R121)</f>
        <v>0</v>
      </c>
      <c r="E164" s="130"/>
      <c r="F164" s="146"/>
      <c r="G164" s="130"/>
      <c r="H164" s="288">
        <f t="shared" si="5"/>
        <v>0</v>
      </c>
      <c r="I164" s="245"/>
    </row>
    <row r="165" spans="2:9" hidden="1" x14ac:dyDescent="0.25">
      <c r="B165" s="287" t="str">
        <f>'Balance Sheet'!B75&amp;" Payments"</f>
        <v>[Loan Provider, Acct Type, Last 4 Digits of Acct #] Payments</v>
      </c>
      <c r="C165" s="130"/>
      <c r="D165" s="288">
        <f>SUM('Bank Acc 1'!R122)+('Bank Acc 2'!R122)+('Bank Acc 3'!R122)+('Credit Card Acc 1'!R122)+('Credit Card Acc 2'!R122)+('Credit Card Acc 3'!R122)+('Loan Acc 1'!R122)+('Loan Acc 2'!R122)+('Loan Acc 3'!R122)</f>
        <v>0</v>
      </c>
      <c r="E165" s="130"/>
      <c r="F165" s="146"/>
      <c r="G165" s="130"/>
      <c r="H165" s="288">
        <f t="shared" si="5"/>
        <v>0</v>
      </c>
      <c r="I165" s="245"/>
    </row>
    <row r="166" spans="2:9" hidden="1" x14ac:dyDescent="0.25">
      <c r="B166" s="287" t="str">
        <f>'Balance Sheet'!B76&amp;" Payments"</f>
        <v>[Loan Provider, Acct Type, Last 4 Digits of Acct #] Payments</v>
      </c>
      <c r="C166" s="130"/>
      <c r="D166" s="288">
        <f>SUM('Bank Acc 1'!R123)+('Bank Acc 2'!R123)+('Bank Acc 3'!R123)+('Credit Card Acc 1'!R123)+('Credit Card Acc 2'!R123)+('Credit Card Acc 3'!R123)+('Loan Acc 1'!R123)+('Loan Acc 2'!R123)+('Loan Acc 3'!R123)</f>
        <v>0</v>
      </c>
      <c r="E166" s="130"/>
      <c r="F166" s="146"/>
      <c r="G166" s="130"/>
      <c r="H166" s="288">
        <f t="shared" si="5"/>
        <v>0</v>
      </c>
      <c r="I166" s="245"/>
    </row>
    <row r="167" spans="2:9" hidden="1" x14ac:dyDescent="0.25">
      <c r="B167" s="287" t="str">
        <f>'Balance Sheet'!B77&amp;" Repayments"</f>
        <v>Loans from Partner:  Repayments</v>
      </c>
      <c r="C167" s="130"/>
      <c r="D167" s="288">
        <f>SUM('Bank Acc 1'!R124)+('Bank Acc 2'!R124)+('Bank Acc 3'!R124)+('Credit Card Acc 1'!R124)+('Credit Card Acc 2'!R124)+('Credit Card Acc 3'!R124)+('Loan Acc 1'!R124)+('Loan Acc 2'!R124)+('Loan Acc 3'!R124)</f>
        <v>0</v>
      </c>
      <c r="E167" s="130"/>
      <c r="F167" s="146"/>
      <c r="G167" s="130"/>
      <c r="H167" s="288">
        <f t="shared" si="5"/>
        <v>0</v>
      </c>
      <c r="I167" s="245"/>
    </row>
    <row r="168" spans="2:9" hidden="1" x14ac:dyDescent="0.25">
      <c r="B168" s="287" t="str">
        <f>'Balance Sheet'!B78&amp;" Repayments"</f>
        <v>Loans from Partner:  Repayments</v>
      </c>
      <c r="C168" s="130"/>
      <c r="D168" s="288">
        <f>SUM('Bank Acc 1'!R125)+('Bank Acc 2'!R125)+('Bank Acc 3'!R125)+('Credit Card Acc 1'!R125)+('Credit Card Acc 2'!R125)+('Credit Card Acc 3'!R125)+('Loan Acc 1'!R125)+('Loan Acc 2'!R125)+('Loan Acc 3'!R125)</f>
        <v>0</v>
      </c>
      <c r="E168" s="130"/>
      <c r="F168" s="146"/>
      <c r="G168" s="130"/>
      <c r="H168" s="288">
        <f t="shared" si="5"/>
        <v>0</v>
      </c>
      <c r="I168" s="245"/>
    </row>
    <row r="169" spans="2:9" hidden="1" x14ac:dyDescent="0.25">
      <c r="B169" s="287" t="str">
        <f>'Balance Sheet'!B79&amp;" Repayments"</f>
        <v>Loans from Partner:  Repayments</v>
      </c>
      <c r="C169" s="130"/>
      <c r="D169" s="288">
        <f>SUM('Bank Acc 1'!R126)+('Bank Acc 2'!R126)+('Bank Acc 3'!R126)+('Credit Card Acc 1'!R126)+('Credit Card Acc 2'!R126)+('Credit Card Acc 3'!R126)+('Loan Acc 1'!R126)+('Loan Acc 2'!R126)+('Loan Acc 3'!R126)</f>
        <v>0</v>
      </c>
      <c r="E169" s="130"/>
      <c r="F169" s="146"/>
      <c r="G169" s="130"/>
      <c r="H169" s="288">
        <f t="shared" si="5"/>
        <v>0</v>
      </c>
      <c r="I169" s="245"/>
    </row>
    <row r="170" spans="2:9" hidden="1" x14ac:dyDescent="0.25">
      <c r="B170" s="287" t="str">
        <f>'Balance Sheet'!B46</f>
        <v xml:space="preserve">Loans to Partner: </v>
      </c>
      <c r="C170" s="130"/>
      <c r="D170" s="288">
        <f>SUM('Bank Acc 1'!R127)+('Bank Acc 2'!R127)+('Bank Acc 3'!R127)+('Credit Card Acc 1'!R127)+('Credit Card Acc 2'!R127)+('Credit Card Acc 3'!R127)+('Loan Acc 1'!R127)+('Loan Acc 2'!R127)+('Loan Acc 3'!R127)</f>
        <v>0</v>
      </c>
      <c r="E170" s="130"/>
      <c r="F170" s="146"/>
      <c r="G170" s="130"/>
      <c r="H170" s="288">
        <f t="shared" si="5"/>
        <v>0</v>
      </c>
      <c r="I170" s="245"/>
    </row>
    <row r="171" spans="2:9" hidden="1" x14ac:dyDescent="0.25">
      <c r="B171" s="287" t="str">
        <f>'Balance Sheet'!B47</f>
        <v xml:space="preserve">Loans to Partner: </v>
      </c>
      <c r="C171" s="130"/>
      <c r="D171" s="288">
        <f>SUM('Bank Acc 1'!R128)+('Bank Acc 2'!R128)+('Bank Acc 3'!R128)+('Credit Card Acc 1'!R128)+('Credit Card Acc 2'!R128)+('Credit Card Acc 3'!R128)+('Loan Acc 1'!R128)+('Loan Acc 2'!R128)+('Loan Acc 3'!R128)</f>
        <v>0</v>
      </c>
      <c r="E171" s="130"/>
      <c r="F171" s="146"/>
      <c r="G171" s="130"/>
      <c r="H171" s="288">
        <f t="shared" si="5"/>
        <v>0</v>
      </c>
      <c r="I171" s="245"/>
    </row>
    <row r="172" spans="2:9" hidden="1" x14ac:dyDescent="0.25">
      <c r="B172" s="287" t="str">
        <f>'Balance Sheet'!B48</f>
        <v xml:space="preserve">Loans to Partner: </v>
      </c>
      <c r="C172" s="130"/>
      <c r="D172" s="288">
        <f>SUM('Bank Acc 1'!R129)+('Bank Acc 2'!R129)+('Bank Acc 3'!R129)+('Credit Card Acc 1'!R129)+('Credit Card Acc 2'!R129)+('Credit Card Acc 3'!R129)+('Loan Acc 1'!R129)+('Loan Acc 2'!R129)+('Loan Acc 3'!R129)</f>
        <v>0</v>
      </c>
      <c r="E172" s="130"/>
      <c r="F172" s="146"/>
      <c r="G172" s="130"/>
      <c r="H172" s="288">
        <f t="shared" si="5"/>
        <v>0</v>
      </c>
      <c r="I172" s="245"/>
    </row>
    <row r="173" spans="2:9" hidden="1" x14ac:dyDescent="0.25">
      <c r="B173" s="287" t="str">
        <f>'Balance Sheet'!B91</f>
        <v xml:space="preserve">Partner Distributions: </v>
      </c>
      <c r="C173" s="130"/>
      <c r="D173" s="288">
        <f>SUM('Bank Acc 1'!R130)+('Bank Acc 2'!R130)+('Bank Acc 3'!R130)+('Credit Card Acc 1'!R130)+('Credit Card Acc 2'!R130)+('Credit Card Acc 3'!R130)+('Loan Acc 1'!R130)+('Loan Acc 2'!R130)+('Loan Acc 3'!R130)</f>
        <v>0</v>
      </c>
      <c r="E173" s="130"/>
      <c r="F173" s="146"/>
      <c r="G173" s="130"/>
      <c r="H173" s="288">
        <f t="shared" si="5"/>
        <v>0</v>
      </c>
      <c r="I173" s="245"/>
    </row>
    <row r="174" spans="2:9" hidden="1" x14ac:dyDescent="0.25">
      <c r="B174" s="287" t="str">
        <f>'Balance Sheet'!B92</f>
        <v xml:space="preserve">Partner Distributions: </v>
      </c>
      <c r="C174" s="130"/>
      <c r="D174" s="288">
        <f>SUM('Bank Acc 1'!R131)+('Bank Acc 2'!R131)+('Bank Acc 3'!R131)+('Credit Card Acc 1'!R131)+('Credit Card Acc 2'!R131)+('Credit Card Acc 3'!R131)+('Loan Acc 1'!R131)+('Loan Acc 2'!R131)+('Loan Acc 3'!R131)</f>
        <v>0</v>
      </c>
      <c r="E174" s="130"/>
      <c r="F174" s="146"/>
      <c r="G174" s="130"/>
      <c r="H174" s="288">
        <f t="shared" si="5"/>
        <v>0</v>
      </c>
      <c r="I174" s="245"/>
    </row>
    <row r="175" spans="2:9" hidden="1" x14ac:dyDescent="0.25">
      <c r="B175" s="287" t="str">
        <f>'Balance Sheet'!B93</f>
        <v xml:space="preserve">Partner Distributions: </v>
      </c>
      <c r="C175" s="130"/>
      <c r="D175" s="288">
        <f>SUM('Bank Acc 1'!R132)+('Bank Acc 2'!R132)+('Bank Acc 3'!R132)+('Credit Card Acc 1'!R132)+('Credit Card Acc 2'!R132)+('Credit Card Acc 3'!R132)+('Loan Acc 1'!R132)+('Loan Acc 2'!R132)+('Loan Acc 3'!R132)</f>
        <v>0</v>
      </c>
      <c r="E175" s="130"/>
      <c r="F175" s="146"/>
      <c r="G175" s="130"/>
      <c r="H175" s="288">
        <f t="shared" si="5"/>
        <v>0</v>
      </c>
      <c r="I175" s="245"/>
    </row>
    <row r="176" spans="2:9" hidden="1" x14ac:dyDescent="0.25">
      <c r="B176" s="287" t="s">
        <v>236</v>
      </c>
      <c r="C176" s="130"/>
      <c r="D176" s="288">
        <f>SUM('Bank Acc 1'!R133)+('Bank Acc 2'!R133)+('Bank Acc 3'!R133)+('Credit Card Acc 1'!R133)+('Credit Card Acc 2'!R133)+('Credit Card Acc 3'!R133)+('Loan Acc 1'!R133)+('Loan Acc 2'!R133)+('Loan Acc 3'!R133)</f>
        <v>0</v>
      </c>
      <c r="E176" s="130"/>
      <c r="F176" s="146"/>
      <c r="G176" s="130"/>
      <c r="H176" s="288">
        <f t="shared" si="5"/>
        <v>0</v>
      </c>
      <c r="I176" s="245"/>
    </row>
    <row r="177" spans="2:9" hidden="1" x14ac:dyDescent="0.25">
      <c r="B177" s="268" t="s">
        <v>77</v>
      </c>
      <c r="C177" s="130"/>
      <c r="D177" s="288">
        <f>SUM('Bank Acc 1'!R134)+('Bank Acc 2'!R134)+('Bank Acc 3'!R134)+('Credit Card Acc 1'!R134)+('Credit Card Acc 2'!R134)+('Credit Card Acc 3'!R134)+('Loan Acc 1'!R134)+('Loan Acc 2'!R134)+('Loan Acc 3'!R134)</f>
        <v>0</v>
      </c>
      <c r="E177" s="130"/>
      <c r="F177" s="146"/>
      <c r="G177" s="130"/>
      <c r="H177" s="288">
        <f t="shared" si="5"/>
        <v>0</v>
      </c>
      <c r="I177" s="245"/>
    </row>
    <row r="178" spans="2:9" hidden="1" x14ac:dyDescent="0.25">
      <c r="B178" s="268" t="s">
        <v>77</v>
      </c>
      <c r="C178" s="130"/>
      <c r="D178" s="288">
        <f>SUM('Bank Acc 1'!R135)+('Bank Acc 2'!R135)+('Bank Acc 3'!R135)+('Credit Card Acc 1'!R135)+('Credit Card Acc 2'!R135)+('Credit Card Acc 3'!R135)+('Loan Acc 1'!R135)+('Loan Acc 2'!R135)+('Loan Acc 3'!R135)</f>
        <v>0</v>
      </c>
      <c r="E178" s="130"/>
      <c r="F178" s="146"/>
      <c r="G178" s="130"/>
      <c r="H178" s="288">
        <f t="shared" si="5"/>
        <v>0</v>
      </c>
      <c r="I178" s="245"/>
    </row>
    <row r="179" spans="2:9" hidden="1" x14ac:dyDescent="0.25">
      <c r="B179" s="268" t="s">
        <v>77</v>
      </c>
      <c r="C179" s="130"/>
      <c r="D179" s="288">
        <f>SUM('Bank Acc 1'!R136)+('Bank Acc 2'!R136)+('Bank Acc 3'!R136)+('Credit Card Acc 1'!R136)+('Credit Card Acc 2'!R136)+('Credit Card Acc 3'!R136)+('Loan Acc 1'!R136)+('Loan Acc 2'!R136)+('Loan Acc 3'!R136)</f>
        <v>0</v>
      </c>
      <c r="E179" s="130"/>
      <c r="F179" s="146"/>
      <c r="G179" s="130"/>
      <c r="H179" s="288">
        <f t="shared" si="5"/>
        <v>0</v>
      </c>
      <c r="I179" s="245"/>
    </row>
    <row r="180" spans="2:9" x14ac:dyDescent="0.25">
      <c r="B180" s="212"/>
      <c r="C180" s="130"/>
      <c r="D180" s="141"/>
      <c r="E180" s="130"/>
      <c r="F180" s="130"/>
      <c r="G180" s="130"/>
      <c r="H180" s="130"/>
      <c r="I180" s="245"/>
    </row>
    <row r="181" spans="2:9" x14ac:dyDescent="0.25">
      <c r="G181" s="130"/>
      <c r="H181" s="130"/>
    </row>
    <row r="182" spans="2:9" x14ac:dyDescent="0.25">
      <c r="B182" s="163"/>
      <c r="D182" s="269"/>
    </row>
    <row r="183" spans="2:9" x14ac:dyDescent="0.25">
      <c r="B183" s="163"/>
    </row>
    <row r="184" spans="2:9" x14ac:dyDescent="0.25">
      <c r="D184" s="269"/>
    </row>
    <row r="188" spans="2:9" x14ac:dyDescent="0.25">
      <c r="B188" s="270"/>
    </row>
    <row r="189" spans="2:9" x14ac:dyDescent="0.25">
      <c r="B189" s="270"/>
    </row>
    <row r="190" spans="2:9" x14ac:dyDescent="0.25">
      <c r="B190" s="270"/>
    </row>
    <row r="191" spans="2:9" x14ac:dyDescent="0.25">
      <c r="B191" s="270"/>
    </row>
    <row r="192" spans="2:9" x14ac:dyDescent="0.25">
      <c r="B192" s="270"/>
    </row>
    <row r="193" spans="2:2" x14ac:dyDescent="0.25">
      <c r="B193" s="270"/>
    </row>
    <row r="194" spans="2:2" x14ac:dyDescent="0.25">
      <c r="B194" s="270"/>
    </row>
    <row r="195" spans="2:2" x14ac:dyDescent="0.25">
      <c r="B195" s="270"/>
    </row>
    <row r="196" spans="2:2" x14ac:dyDescent="0.25">
      <c r="B196" s="270"/>
    </row>
    <row r="197" spans="2:2" x14ac:dyDescent="0.25">
      <c r="B197" s="270"/>
    </row>
    <row r="203" spans="2:2" x14ac:dyDescent="0.25">
      <c r="B203" s="270"/>
    </row>
    <row r="204" spans="2:2" x14ac:dyDescent="0.25">
      <c r="B204" s="270"/>
    </row>
    <row r="205" spans="2:2" x14ac:dyDescent="0.25">
      <c r="B205" s="270"/>
    </row>
    <row r="206" spans="2:2" x14ac:dyDescent="0.25">
      <c r="B206" s="270"/>
    </row>
    <row r="207" spans="2:2" x14ac:dyDescent="0.25">
      <c r="B207" s="270"/>
    </row>
    <row r="208" spans="2:2" x14ac:dyDescent="0.25">
      <c r="B208" s="270"/>
    </row>
    <row r="209" spans="2:2" x14ac:dyDescent="0.25">
      <c r="B209" s="270"/>
    </row>
    <row r="210" spans="2:2" x14ac:dyDescent="0.25">
      <c r="B210" s="270"/>
    </row>
    <row r="211" spans="2:2" x14ac:dyDescent="0.25">
      <c r="B211" s="270"/>
    </row>
    <row r="212" spans="2:2" x14ac:dyDescent="0.25">
      <c r="B212" s="270"/>
    </row>
  </sheetData>
  <sheetProtection sheet="1" objects="1" scenarios="1" formatCells="0" formatColumns="0" formatRows="0"/>
  <mergeCells count="6">
    <mergeCell ref="B131:H132"/>
    <mergeCell ref="B9:H9"/>
    <mergeCell ref="B8:H8"/>
    <mergeCell ref="B7:H7"/>
    <mergeCell ref="B2:H5"/>
    <mergeCell ref="B96:H97"/>
  </mergeCells>
  <printOptions horizontalCentered="1"/>
  <pageMargins left="0.2" right="0.2" top="0.2" bottom="0.2" header="0.3" footer="0.3"/>
  <pageSetup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pageSetUpPr fitToPage="1"/>
  </sheetPr>
  <dimension ref="B1:R201"/>
  <sheetViews>
    <sheetView showGridLines="0" zoomScaleNormal="100" zoomScaleSheetLayoutView="85" workbookViewId="0">
      <pane xSplit="1" ySplit="12" topLeftCell="B13" activePane="bottomRight" state="frozen"/>
      <selection pane="topRight"/>
      <selection pane="bottomLeft"/>
      <selection pane="bottomRight" activeCell="B12" sqref="B12"/>
    </sheetView>
  </sheetViews>
  <sheetFormatPr defaultColWidth="9.140625" defaultRowHeight="15" x14ac:dyDescent="0.25"/>
  <cols>
    <col min="1" max="1" width="3.7109375" style="2" customWidth="1"/>
    <col min="2" max="2" width="60.5703125" style="2" customWidth="1"/>
    <col min="3" max="14" width="14.7109375" style="2" customWidth="1"/>
    <col min="15" max="15" width="2.5703125" style="2" customWidth="1"/>
    <col min="16" max="16" width="14.7109375" style="2" customWidth="1"/>
    <col min="17" max="17" width="2.5703125" style="2" customWidth="1"/>
    <col min="18" max="18" width="14.7109375" style="2" customWidth="1"/>
    <col min="19" max="16384" width="9.140625" style="2"/>
  </cols>
  <sheetData>
    <row r="1" spans="2:18" ht="15.75" thickBot="1" x14ac:dyDescent="0.3"/>
    <row r="2" spans="2:18" x14ac:dyDescent="0.25">
      <c r="B2" s="435" t="s">
        <v>127</v>
      </c>
      <c r="C2" s="436"/>
      <c r="D2" s="436"/>
      <c r="E2" s="436"/>
      <c r="F2" s="436"/>
      <c r="G2" s="436"/>
      <c r="H2" s="436"/>
      <c r="I2" s="436"/>
      <c r="J2" s="436"/>
      <c r="K2" s="436"/>
      <c r="L2" s="436"/>
      <c r="M2" s="436"/>
      <c r="N2" s="437"/>
    </row>
    <row r="3" spans="2:18" ht="15.75" thickBot="1" x14ac:dyDescent="0.3">
      <c r="B3" s="438"/>
      <c r="C3" s="439"/>
      <c r="D3" s="439"/>
      <c r="E3" s="439"/>
      <c r="F3" s="439"/>
      <c r="G3" s="439"/>
      <c r="H3" s="439"/>
      <c r="I3" s="439"/>
      <c r="J3" s="439"/>
      <c r="K3" s="439"/>
      <c r="L3" s="439"/>
      <c r="M3" s="439"/>
      <c r="N3" s="440"/>
    </row>
    <row r="5" spans="2:18" x14ac:dyDescent="0.25">
      <c r="B5" s="434" t="str">
        <f>'Income Statement'!B7</f>
        <v>CLIENT NAME</v>
      </c>
      <c r="C5" s="434"/>
      <c r="D5" s="434"/>
      <c r="E5" s="434"/>
      <c r="F5" s="434"/>
      <c r="G5" s="434"/>
      <c r="H5" s="434"/>
      <c r="I5" s="434"/>
      <c r="J5" s="434"/>
      <c r="K5" s="434"/>
      <c r="L5" s="434"/>
      <c r="M5" s="434"/>
      <c r="N5" s="434"/>
      <c r="O5" s="290"/>
      <c r="P5" s="290"/>
      <c r="R5" s="291"/>
    </row>
    <row r="6" spans="2:18" x14ac:dyDescent="0.25">
      <c r="B6" s="434" t="s">
        <v>128</v>
      </c>
      <c r="C6" s="434"/>
      <c r="D6" s="434"/>
      <c r="E6" s="434"/>
      <c r="F6" s="434"/>
      <c r="G6" s="434"/>
      <c r="H6" s="434"/>
      <c r="I6" s="434"/>
      <c r="J6" s="434"/>
      <c r="K6" s="434"/>
      <c r="L6" s="434"/>
      <c r="M6" s="434"/>
      <c r="N6" s="434"/>
      <c r="O6" s="290"/>
      <c r="P6" s="290"/>
      <c r="R6" s="291"/>
    </row>
    <row r="7" spans="2:18" x14ac:dyDescent="0.25">
      <c r="B7" s="434" t="str">
        <f>'Income Statement'!B9</f>
        <v>For the Year Ending 12/31/20xx</v>
      </c>
      <c r="C7" s="434"/>
      <c r="D7" s="434"/>
      <c r="E7" s="434"/>
      <c r="F7" s="434"/>
      <c r="G7" s="434"/>
      <c r="H7" s="434"/>
      <c r="I7" s="434"/>
      <c r="J7" s="434"/>
      <c r="K7" s="434"/>
      <c r="L7" s="434"/>
      <c r="M7" s="434"/>
      <c r="N7" s="434"/>
      <c r="O7" s="290"/>
      <c r="P7" s="290"/>
      <c r="Q7" s="290"/>
      <c r="R7" s="290"/>
    </row>
    <row r="8" spans="2:18" x14ac:dyDescent="0.25">
      <c r="B8" s="444" t="s">
        <v>129</v>
      </c>
      <c r="C8" s="444"/>
      <c r="D8" s="444"/>
      <c r="E8" s="444"/>
      <c r="F8" s="444"/>
      <c r="G8" s="444"/>
      <c r="H8" s="444"/>
      <c r="I8" s="444"/>
      <c r="J8" s="444"/>
      <c r="K8" s="444"/>
      <c r="L8" s="444"/>
      <c r="M8" s="444"/>
      <c r="N8" s="444"/>
      <c r="O8" s="292"/>
      <c r="P8" s="292"/>
      <c r="R8" s="292"/>
    </row>
    <row r="9" spans="2:18" x14ac:dyDescent="0.25">
      <c r="B9" s="292"/>
      <c r="C9" s="292"/>
      <c r="D9" s="292"/>
      <c r="E9" s="292"/>
      <c r="F9" s="292"/>
      <c r="G9" s="4"/>
      <c r="H9" s="4"/>
      <c r="I9" s="4"/>
      <c r="J9" s="292"/>
      <c r="K9" s="292"/>
      <c r="L9" s="292"/>
      <c r="M9" s="292"/>
      <c r="N9" s="292"/>
      <c r="P9" s="292"/>
      <c r="R9" s="292"/>
    </row>
    <row r="10" spans="2:18" s="273" customFormat="1" x14ac:dyDescent="0.25">
      <c r="B10" s="336"/>
      <c r="C10" s="337" t="s">
        <v>130</v>
      </c>
      <c r="D10" s="337" t="s">
        <v>131</v>
      </c>
      <c r="E10" s="337" t="s">
        <v>132</v>
      </c>
      <c r="F10" s="337" t="s">
        <v>133</v>
      </c>
      <c r="G10" s="337" t="s">
        <v>134</v>
      </c>
      <c r="H10" s="337" t="s">
        <v>135</v>
      </c>
      <c r="I10" s="337" t="s">
        <v>136</v>
      </c>
      <c r="J10" s="337" t="s">
        <v>137</v>
      </c>
      <c r="K10" s="337" t="s">
        <v>138</v>
      </c>
      <c r="L10" s="337" t="s">
        <v>139</v>
      </c>
      <c r="M10" s="337" t="s">
        <v>140</v>
      </c>
      <c r="N10" s="338" t="s">
        <v>141</v>
      </c>
      <c r="O10" s="332"/>
      <c r="P10" s="339" t="s">
        <v>142</v>
      </c>
      <c r="Q10" s="332"/>
      <c r="R10" s="340" t="s">
        <v>143</v>
      </c>
    </row>
    <row r="11" spans="2:18" s="271" customFormat="1" x14ac:dyDescent="0.25">
      <c r="B11" s="335" t="s">
        <v>144</v>
      </c>
      <c r="C11" s="294"/>
      <c r="D11" s="331">
        <f>+C138</f>
        <v>0</v>
      </c>
      <c r="E11" s="331">
        <f>+D138</f>
        <v>0</v>
      </c>
      <c r="F11" s="331">
        <f>+E138</f>
        <v>0</v>
      </c>
      <c r="G11" s="331">
        <f t="shared" ref="G11:N11" si="0">+F138</f>
        <v>0</v>
      </c>
      <c r="H11" s="331">
        <f t="shared" si="0"/>
        <v>0</v>
      </c>
      <c r="I11" s="331">
        <f t="shared" si="0"/>
        <v>0</v>
      </c>
      <c r="J11" s="331">
        <f t="shared" si="0"/>
        <v>0</v>
      </c>
      <c r="K11" s="331">
        <f t="shared" si="0"/>
        <v>0</v>
      </c>
      <c r="L11" s="331">
        <f t="shared" si="0"/>
        <v>0</v>
      </c>
      <c r="M11" s="331">
        <f t="shared" si="0"/>
        <v>0</v>
      </c>
      <c r="N11" s="331">
        <f t="shared" si="0"/>
        <v>0</v>
      </c>
      <c r="O11" s="332"/>
      <c r="P11" s="333"/>
      <c r="Q11" s="332"/>
      <c r="R11" s="334"/>
    </row>
    <row r="13" spans="2:18" s="332" customFormat="1" x14ac:dyDescent="0.25">
      <c r="B13" s="341" t="s">
        <v>6</v>
      </c>
      <c r="C13" s="342">
        <f>SUM(C14:C22)</f>
        <v>0</v>
      </c>
      <c r="D13" s="342">
        <f t="shared" ref="D13:N13" si="1">SUM(D14:D22)</f>
        <v>0</v>
      </c>
      <c r="E13" s="342">
        <f t="shared" si="1"/>
        <v>0</v>
      </c>
      <c r="F13" s="342">
        <f t="shared" si="1"/>
        <v>0</v>
      </c>
      <c r="G13" s="342">
        <f t="shared" si="1"/>
        <v>0</v>
      </c>
      <c r="H13" s="342">
        <f t="shared" si="1"/>
        <v>0</v>
      </c>
      <c r="I13" s="342">
        <f t="shared" si="1"/>
        <v>0</v>
      </c>
      <c r="J13" s="342">
        <f t="shared" si="1"/>
        <v>0</v>
      </c>
      <c r="K13" s="342">
        <f t="shared" si="1"/>
        <v>0</v>
      </c>
      <c r="L13" s="342">
        <f t="shared" si="1"/>
        <v>0</v>
      </c>
      <c r="M13" s="342">
        <f t="shared" si="1"/>
        <v>0</v>
      </c>
      <c r="N13" s="342">
        <f t="shared" si="1"/>
        <v>0</v>
      </c>
      <c r="P13" s="343">
        <f>SUM(P14:P22)</f>
        <v>0</v>
      </c>
      <c r="R13" s="342">
        <f>SUM(R14:R22)</f>
        <v>0</v>
      </c>
    </row>
    <row r="14" spans="2:18" x14ac:dyDescent="0.25">
      <c r="B14" s="347" t="str">
        <f>'Income Statement'!B14</f>
        <v>Revenue</v>
      </c>
      <c r="C14" s="295"/>
      <c r="D14" s="295"/>
      <c r="E14" s="295"/>
      <c r="F14" s="295"/>
      <c r="G14" s="295"/>
      <c r="H14" s="295"/>
      <c r="I14" s="295"/>
      <c r="J14" s="295"/>
      <c r="K14" s="295"/>
      <c r="L14" s="295"/>
      <c r="M14" s="295"/>
      <c r="N14" s="295"/>
      <c r="P14" s="296"/>
      <c r="R14" s="348">
        <f>SUM(C14:P14)</f>
        <v>0</v>
      </c>
    </row>
    <row r="15" spans="2:18" x14ac:dyDescent="0.25">
      <c r="B15" s="347" t="str">
        <f>'Income Statement'!B15</f>
        <v>Less: Returns &amp; Allowances (Enter as a negative value)</v>
      </c>
      <c r="C15" s="295"/>
      <c r="D15" s="295"/>
      <c r="E15" s="295"/>
      <c r="F15" s="295"/>
      <c r="G15" s="295"/>
      <c r="H15" s="295"/>
      <c r="I15" s="295"/>
      <c r="J15" s="295"/>
      <c r="K15" s="295"/>
      <c r="L15" s="295"/>
      <c r="M15" s="295"/>
      <c r="N15" s="295"/>
      <c r="P15" s="296"/>
      <c r="R15" s="348">
        <f>SUM(C15:P15)</f>
        <v>0</v>
      </c>
    </row>
    <row r="16" spans="2:18" x14ac:dyDescent="0.25">
      <c r="B16" s="347" t="str">
        <f>'Income Statement'!B16</f>
        <v>Interest Income</v>
      </c>
      <c r="C16" s="295"/>
      <c r="D16" s="295"/>
      <c r="E16" s="295"/>
      <c r="F16" s="295"/>
      <c r="G16" s="295"/>
      <c r="H16" s="295"/>
      <c r="I16" s="295"/>
      <c r="J16" s="295"/>
      <c r="K16" s="295"/>
      <c r="L16" s="295"/>
      <c r="M16" s="295"/>
      <c r="N16" s="295"/>
      <c r="P16" s="296"/>
      <c r="R16" s="348">
        <f t="shared" ref="R16:R21" si="2">SUM(C16:P16)</f>
        <v>0</v>
      </c>
    </row>
    <row r="17" spans="2:18" x14ac:dyDescent="0.25">
      <c r="B17" s="347" t="str">
        <f>'Income Statement'!B17</f>
        <v>NYS PTET Refund</v>
      </c>
      <c r="C17" s="295"/>
      <c r="D17" s="295"/>
      <c r="E17" s="295"/>
      <c r="F17" s="295"/>
      <c r="G17" s="295"/>
      <c r="H17" s="295"/>
      <c r="I17" s="295"/>
      <c r="J17" s="295"/>
      <c r="K17" s="295"/>
      <c r="L17" s="295"/>
      <c r="M17" s="295"/>
      <c r="N17" s="295"/>
      <c r="P17" s="296"/>
      <c r="R17" s="348">
        <f t="shared" si="2"/>
        <v>0</v>
      </c>
    </row>
    <row r="18" spans="2:18" x14ac:dyDescent="0.25">
      <c r="B18" s="347" t="str">
        <f>'Income Statement'!B18</f>
        <v>Other Income (Refund)</v>
      </c>
      <c r="C18" s="295"/>
      <c r="D18" s="295"/>
      <c r="E18" s="295"/>
      <c r="F18" s="295"/>
      <c r="G18" s="295"/>
      <c r="H18" s="295"/>
      <c r="I18" s="295"/>
      <c r="J18" s="295"/>
      <c r="K18" s="295"/>
      <c r="L18" s="295"/>
      <c r="M18" s="295"/>
      <c r="N18" s="295"/>
      <c r="P18" s="296"/>
      <c r="R18" s="348">
        <f t="shared" si="2"/>
        <v>0</v>
      </c>
    </row>
    <row r="19" spans="2:18" x14ac:dyDescent="0.25">
      <c r="B19" s="347" t="str">
        <f>'Income Statement'!B19</f>
        <v>Credit Card Rewards (Cash Back, CC Credit, etc.)</v>
      </c>
      <c r="C19" s="295"/>
      <c r="D19" s="295"/>
      <c r="E19" s="295"/>
      <c r="F19" s="295"/>
      <c r="G19" s="295"/>
      <c r="H19" s="295"/>
      <c r="I19" s="295"/>
      <c r="J19" s="295"/>
      <c r="K19" s="295"/>
      <c r="L19" s="295"/>
      <c r="M19" s="295"/>
      <c r="N19" s="295"/>
      <c r="P19" s="296"/>
      <c r="R19" s="348">
        <f t="shared" si="2"/>
        <v>0</v>
      </c>
    </row>
    <row r="20" spans="2:18" x14ac:dyDescent="0.25">
      <c r="B20" s="347" t="str">
        <f>'Income Statement'!B20</f>
        <v>[Insert New Income Here]</v>
      </c>
      <c r="C20" s="295"/>
      <c r="D20" s="295"/>
      <c r="E20" s="295"/>
      <c r="F20" s="295"/>
      <c r="G20" s="295"/>
      <c r="H20" s="295"/>
      <c r="I20" s="295"/>
      <c r="J20" s="295"/>
      <c r="K20" s="295"/>
      <c r="L20" s="295"/>
      <c r="M20" s="295"/>
      <c r="N20" s="295"/>
      <c r="P20" s="296"/>
      <c r="R20" s="348">
        <f t="shared" si="2"/>
        <v>0</v>
      </c>
    </row>
    <row r="21" spans="2:18" x14ac:dyDescent="0.25">
      <c r="B21" s="347" t="str">
        <f>'Income Statement'!B21</f>
        <v>[Insert New Income Here]</v>
      </c>
      <c r="C21" s="295"/>
      <c r="D21" s="295"/>
      <c r="E21" s="295"/>
      <c r="F21" s="295"/>
      <c r="G21" s="295"/>
      <c r="H21" s="295"/>
      <c r="I21" s="295"/>
      <c r="J21" s="295"/>
      <c r="K21" s="295"/>
      <c r="L21" s="295"/>
      <c r="M21" s="295"/>
      <c r="N21" s="295"/>
      <c r="P21" s="296"/>
      <c r="R21" s="348">
        <f t="shared" si="2"/>
        <v>0</v>
      </c>
    </row>
    <row r="22" spans="2:18" x14ac:dyDescent="0.25">
      <c r="B22" s="347" t="str">
        <f>'Income Statement'!B22</f>
        <v>[Insert New Income Here]</v>
      </c>
      <c r="C22" s="295"/>
      <c r="D22" s="295"/>
      <c r="E22" s="295"/>
      <c r="F22" s="295"/>
      <c r="G22" s="295"/>
      <c r="H22" s="295"/>
      <c r="I22" s="295"/>
      <c r="J22" s="295"/>
      <c r="K22" s="295"/>
      <c r="L22" s="295"/>
      <c r="M22" s="295"/>
      <c r="N22" s="295"/>
      <c r="P22" s="296"/>
      <c r="R22" s="348">
        <f>SUM(C22:P22)</f>
        <v>0</v>
      </c>
    </row>
    <row r="24" spans="2:18" s="332" customFormat="1" x14ac:dyDescent="0.25">
      <c r="B24" s="344" t="str">
        <f>'Income Statement'!B24</f>
        <v>COST OF GOODS SOLD (TOTAL):</v>
      </c>
      <c r="C24" s="345">
        <f>SUM(C25:C30)</f>
        <v>0</v>
      </c>
      <c r="D24" s="345">
        <f t="shared" ref="D24:N24" si="3">SUM(D25:D30)</f>
        <v>0</v>
      </c>
      <c r="E24" s="345">
        <f t="shared" si="3"/>
        <v>0</v>
      </c>
      <c r="F24" s="345">
        <f t="shared" si="3"/>
        <v>0</v>
      </c>
      <c r="G24" s="345">
        <f t="shared" si="3"/>
        <v>0</v>
      </c>
      <c r="H24" s="345">
        <f t="shared" si="3"/>
        <v>0</v>
      </c>
      <c r="I24" s="345">
        <f t="shared" si="3"/>
        <v>0</v>
      </c>
      <c r="J24" s="345">
        <f t="shared" si="3"/>
        <v>0</v>
      </c>
      <c r="K24" s="345">
        <f t="shared" si="3"/>
        <v>0</v>
      </c>
      <c r="L24" s="345">
        <f t="shared" si="3"/>
        <v>0</v>
      </c>
      <c r="M24" s="345">
        <f t="shared" si="3"/>
        <v>0</v>
      </c>
      <c r="N24" s="345">
        <f t="shared" si="3"/>
        <v>0</v>
      </c>
      <c r="P24" s="343">
        <f>SUM(P25:P30)</f>
        <v>0</v>
      </c>
      <c r="R24" s="345">
        <f t="shared" ref="R24" si="4">SUM(R25:R30)</f>
        <v>0</v>
      </c>
    </row>
    <row r="25" spans="2:18" x14ac:dyDescent="0.25">
      <c r="B25" s="346" t="str">
        <f>'Income Statement'!B25</f>
        <v>Purchases</v>
      </c>
      <c r="C25" s="297"/>
      <c r="D25" s="297"/>
      <c r="E25" s="297"/>
      <c r="F25" s="297"/>
      <c r="G25" s="297"/>
      <c r="H25" s="297"/>
      <c r="I25" s="297"/>
      <c r="J25" s="297"/>
      <c r="K25" s="297"/>
      <c r="L25" s="297"/>
      <c r="M25" s="297"/>
      <c r="N25" s="297"/>
      <c r="P25" s="296"/>
      <c r="R25" s="349">
        <f>SUM(C25:P25)</f>
        <v>0</v>
      </c>
    </row>
    <row r="26" spans="2:18" x14ac:dyDescent="0.25">
      <c r="B26" s="346" t="str">
        <f>'Income Statement'!B26</f>
        <v>Supplies and Materials</v>
      </c>
      <c r="C26" s="297"/>
      <c r="D26" s="297"/>
      <c r="E26" s="297"/>
      <c r="F26" s="297"/>
      <c r="G26" s="297"/>
      <c r="H26" s="297"/>
      <c r="I26" s="297"/>
      <c r="J26" s="297"/>
      <c r="K26" s="297"/>
      <c r="L26" s="297"/>
      <c r="M26" s="297"/>
      <c r="N26" s="297"/>
      <c r="P26" s="296"/>
      <c r="R26" s="349">
        <f t="shared" ref="R26:R30" si="5">SUM(C26:P26)</f>
        <v>0</v>
      </c>
    </row>
    <row r="27" spans="2:18" x14ac:dyDescent="0.25">
      <c r="B27" s="346" t="str">
        <f>'Income Statement'!B27</f>
        <v>Contract Labor</v>
      </c>
      <c r="C27" s="297"/>
      <c r="D27" s="297"/>
      <c r="E27" s="297"/>
      <c r="F27" s="297"/>
      <c r="G27" s="297"/>
      <c r="H27" s="297"/>
      <c r="I27" s="297"/>
      <c r="J27" s="297"/>
      <c r="K27" s="297"/>
      <c r="L27" s="297"/>
      <c r="M27" s="297"/>
      <c r="N27" s="297"/>
      <c r="P27" s="296"/>
      <c r="R27" s="349">
        <f t="shared" si="5"/>
        <v>0</v>
      </c>
    </row>
    <row r="28" spans="2:18" x14ac:dyDescent="0.25">
      <c r="B28" s="346" t="str">
        <f>'Income Statement'!B28</f>
        <v>Salaries and Wages (COGS)</v>
      </c>
      <c r="C28" s="297"/>
      <c r="D28" s="297"/>
      <c r="E28" s="297"/>
      <c r="F28" s="297"/>
      <c r="G28" s="297"/>
      <c r="H28" s="297"/>
      <c r="I28" s="297"/>
      <c r="J28" s="297"/>
      <c r="K28" s="297"/>
      <c r="L28" s="297"/>
      <c r="M28" s="297"/>
      <c r="N28" s="297"/>
      <c r="P28" s="296"/>
      <c r="R28" s="349">
        <f t="shared" si="5"/>
        <v>0</v>
      </c>
    </row>
    <row r="29" spans="2:18" x14ac:dyDescent="0.25">
      <c r="B29" s="346" t="str">
        <f>'Income Statement'!B29</f>
        <v>[Insert New COGS Expense Here]</v>
      </c>
      <c r="C29" s="297"/>
      <c r="D29" s="297"/>
      <c r="E29" s="297"/>
      <c r="F29" s="297"/>
      <c r="G29" s="297"/>
      <c r="H29" s="297"/>
      <c r="I29" s="297"/>
      <c r="J29" s="297"/>
      <c r="K29" s="297"/>
      <c r="L29" s="297"/>
      <c r="M29" s="297"/>
      <c r="N29" s="297"/>
      <c r="P29" s="296"/>
      <c r="R29" s="349">
        <f t="shared" si="5"/>
        <v>0</v>
      </c>
    </row>
    <row r="30" spans="2:18" x14ac:dyDescent="0.25">
      <c r="B30" s="346" t="str">
        <f>'Income Statement'!B30</f>
        <v>[Insert New COGS Expense Here]</v>
      </c>
      <c r="C30" s="297"/>
      <c r="D30" s="297"/>
      <c r="E30" s="297"/>
      <c r="F30" s="297"/>
      <c r="G30" s="297"/>
      <c r="H30" s="297"/>
      <c r="I30" s="297"/>
      <c r="J30" s="297"/>
      <c r="K30" s="297"/>
      <c r="L30" s="297"/>
      <c r="M30" s="297"/>
      <c r="N30" s="297"/>
      <c r="P30" s="296"/>
      <c r="R30" s="349">
        <f t="shared" si="5"/>
        <v>0</v>
      </c>
    </row>
    <row r="32" spans="2:18" s="332" customFormat="1" x14ac:dyDescent="0.25">
      <c r="B32" s="344" t="s">
        <v>20</v>
      </c>
      <c r="C32" s="345">
        <f t="shared" ref="C32:N32" si="6">SUM(C33:C88)</f>
        <v>0</v>
      </c>
      <c r="D32" s="345">
        <f t="shared" si="6"/>
        <v>0</v>
      </c>
      <c r="E32" s="345">
        <f t="shared" si="6"/>
        <v>0</v>
      </c>
      <c r="F32" s="345">
        <f t="shared" si="6"/>
        <v>0</v>
      </c>
      <c r="G32" s="345">
        <f t="shared" si="6"/>
        <v>0</v>
      </c>
      <c r="H32" s="345">
        <f t="shared" si="6"/>
        <v>0</v>
      </c>
      <c r="I32" s="345">
        <f t="shared" si="6"/>
        <v>0</v>
      </c>
      <c r="J32" s="345">
        <f t="shared" si="6"/>
        <v>0</v>
      </c>
      <c r="K32" s="345">
        <f t="shared" si="6"/>
        <v>0</v>
      </c>
      <c r="L32" s="345">
        <f t="shared" si="6"/>
        <v>0</v>
      </c>
      <c r="M32" s="345">
        <f t="shared" si="6"/>
        <v>0</v>
      </c>
      <c r="N32" s="345">
        <f t="shared" si="6"/>
        <v>0</v>
      </c>
      <c r="P32" s="343">
        <f>SUM(P33:P88)</f>
        <v>0</v>
      </c>
      <c r="R32" s="345">
        <f>SUM(R33:R88)</f>
        <v>0</v>
      </c>
    </row>
    <row r="33" spans="2:18" x14ac:dyDescent="0.25">
      <c r="B33" s="346" t="str">
        <f>'Income Statement'!B33</f>
        <v>Accounting</v>
      </c>
      <c r="C33" s="297"/>
      <c r="D33" s="297"/>
      <c r="E33" s="297"/>
      <c r="F33" s="297"/>
      <c r="G33" s="297"/>
      <c r="H33" s="297"/>
      <c r="I33" s="297"/>
      <c r="J33" s="297"/>
      <c r="K33" s="297"/>
      <c r="L33" s="297"/>
      <c r="M33" s="297"/>
      <c r="N33" s="297"/>
      <c r="P33" s="296"/>
      <c r="R33" s="349">
        <f>SUM(C33:P33)</f>
        <v>0</v>
      </c>
    </row>
    <row r="34" spans="2:18" x14ac:dyDescent="0.25">
      <c r="B34" s="346" t="str">
        <f>'Income Statement'!B34</f>
        <v>Advertising</v>
      </c>
      <c r="C34" s="297"/>
      <c r="D34" s="297"/>
      <c r="E34" s="297"/>
      <c r="F34" s="297"/>
      <c r="G34" s="297"/>
      <c r="H34" s="297"/>
      <c r="I34" s="297"/>
      <c r="J34" s="297"/>
      <c r="K34" s="297"/>
      <c r="L34" s="297"/>
      <c r="M34" s="297"/>
      <c r="N34" s="297"/>
      <c r="P34" s="296"/>
      <c r="R34" s="349">
        <f t="shared" ref="R34:R88" si="7">SUM(C34:P34)</f>
        <v>0</v>
      </c>
    </row>
    <row r="35" spans="2:18" x14ac:dyDescent="0.25">
      <c r="B35" s="346" t="str">
        <f>'Income Statement'!B35</f>
        <v>Answering Service</v>
      </c>
      <c r="C35" s="297"/>
      <c r="D35" s="297"/>
      <c r="E35" s="297"/>
      <c r="F35" s="297"/>
      <c r="G35" s="297"/>
      <c r="H35" s="297"/>
      <c r="I35" s="297"/>
      <c r="J35" s="297"/>
      <c r="K35" s="297"/>
      <c r="L35" s="297"/>
      <c r="M35" s="297"/>
      <c r="N35" s="297"/>
      <c r="P35" s="296"/>
      <c r="R35" s="349">
        <f t="shared" si="7"/>
        <v>0</v>
      </c>
    </row>
    <row r="36" spans="2:18" x14ac:dyDescent="0.25">
      <c r="B36" s="346" t="str">
        <f>'Income Statement'!B36</f>
        <v>Auto and Truck</v>
      </c>
      <c r="C36" s="297"/>
      <c r="D36" s="297"/>
      <c r="E36" s="297"/>
      <c r="F36" s="297"/>
      <c r="G36" s="297"/>
      <c r="H36" s="297"/>
      <c r="I36" s="297"/>
      <c r="J36" s="297"/>
      <c r="K36" s="297"/>
      <c r="L36" s="297"/>
      <c r="M36" s="297"/>
      <c r="N36" s="297"/>
      <c r="P36" s="296"/>
      <c r="R36" s="349">
        <f t="shared" si="7"/>
        <v>0</v>
      </c>
    </row>
    <row r="37" spans="2:18" x14ac:dyDescent="0.25">
      <c r="B37" s="346" t="str">
        <f>'Income Statement'!B37</f>
        <v>Gasoline/Fuel</v>
      </c>
      <c r="C37" s="297"/>
      <c r="D37" s="297"/>
      <c r="E37" s="297"/>
      <c r="F37" s="297"/>
      <c r="G37" s="297"/>
      <c r="H37" s="297"/>
      <c r="I37" s="297"/>
      <c r="J37" s="297"/>
      <c r="K37" s="297"/>
      <c r="L37" s="297"/>
      <c r="M37" s="297"/>
      <c r="N37" s="297"/>
      <c r="P37" s="296"/>
      <c r="R37" s="349">
        <f t="shared" si="7"/>
        <v>0</v>
      </c>
    </row>
    <row r="38" spans="2:18" x14ac:dyDescent="0.25">
      <c r="B38" s="346" t="str">
        <f>'Income Statement'!B38</f>
        <v>Bad Debts</v>
      </c>
      <c r="C38" s="297"/>
      <c r="D38" s="297"/>
      <c r="E38" s="297"/>
      <c r="F38" s="297"/>
      <c r="G38" s="297"/>
      <c r="H38" s="297"/>
      <c r="I38" s="297"/>
      <c r="J38" s="297"/>
      <c r="K38" s="297"/>
      <c r="L38" s="297"/>
      <c r="M38" s="297"/>
      <c r="N38" s="297"/>
      <c r="P38" s="296"/>
      <c r="R38" s="349">
        <f t="shared" si="7"/>
        <v>0</v>
      </c>
    </row>
    <row r="39" spans="2:18" x14ac:dyDescent="0.25">
      <c r="B39" s="346" t="str">
        <f>'Income Statement'!B39</f>
        <v>Bank Service Charges</v>
      </c>
      <c r="C39" s="297"/>
      <c r="D39" s="297"/>
      <c r="E39" s="297"/>
      <c r="F39" s="297"/>
      <c r="G39" s="297"/>
      <c r="H39" s="297"/>
      <c r="I39" s="297"/>
      <c r="J39" s="297"/>
      <c r="K39" s="297"/>
      <c r="L39" s="297"/>
      <c r="M39" s="297"/>
      <c r="N39" s="297"/>
      <c r="P39" s="296"/>
      <c r="R39" s="349">
        <f t="shared" si="7"/>
        <v>0</v>
      </c>
    </row>
    <row r="40" spans="2:18" x14ac:dyDescent="0.25">
      <c r="B40" s="346" t="str">
        <f>'Income Statement'!B40</f>
        <v>Charitable Contributions</v>
      </c>
      <c r="C40" s="297"/>
      <c r="D40" s="297"/>
      <c r="E40" s="297"/>
      <c r="F40" s="297"/>
      <c r="G40" s="297"/>
      <c r="H40" s="297"/>
      <c r="I40" s="297"/>
      <c r="J40" s="297"/>
      <c r="K40" s="297"/>
      <c r="L40" s="297"/>
      <c r="M40" s="297"/>
      <c r="N40" s="297"/>
      <c r="P40" s="296"/>
      <c r="R40" s="349">
        <f t="shared" si="7"/>
        <v>0</v>
      </c>
    </row>
    <row r="41" spans="2:18" x14ac:dyDescent="0.25">
      <c r="B41" s="346" t="str">
        <f>'Income Statement'!B41</f>
        <v>Commissions Expense</v>
      </c>
      <c r="C41" s="297"/>
      <c r="D41" s="297"/>
      <c r="E41" s="297"/>
      <c r="F41" s="297"/>
      <c r="G41" s="297"/>
      <c r="H41" s="297"/>
      <c r="I41" s="297"/>
      <c r="J41" s="297"/>
      <c r="K41" s="297"/>
      <c r="L41" s="297"/>
      <c r="M41" s="297"/>
      <c r="N41" s="297"/>
      <c r="P41" s="296"/>
      <c r="R41" s="349">
        <f t="shared" si="7"/>
        <v>0</v>
      </c>
    </row>
    <row r="42" spans="2:18" x14ac:dyDescent="0.25">
      <c r="B42" s="346" t="str">
        <f>'Income Statement'!B42</f>
        <v>Guaranteed Payments: [Partner Name]</v>
      </c>
      <c r="C42" s="297"/>
      <c r="D42" s="297"/>
      <c r="E42" s="297"/>
      <c r="F42" s="297"/>
      <c r="G42" s="297"/>
      <c r="H42" s="297"/>
      <c r="I42" s="297"/>
      <c r="J42" s="297"/>
      <c r="K42" s="297"/>
      <c r="L42" s="297"/>
      <c r="M42" s="297"/>
      <c r="N42" s="297"/>
      <c r="P42" s="296"/>
      <c r="R42" s="349">
        <f t="shared" si="7"/>
        <v>0</v>
      </c>
    </row>
    <row r="43" spans="2:18" x14ac:dyDescent="0.25">
      <c r="B43" s="346" t="str">
        <f>'Income Statement'!B43</f>
        <v>Guaranteed Payments: [Partner Name]</v>
      </c>
      <c r="C43" s="297"/>
      <c r="D43" s="297"/>
      <c r="E43" s="297"/>
      <c r="F43" s="297"/>
      <c r="G43" s="297"/>
      <c r="H43" s="297"/>
      <c r="I43" s="297"/>
      <c r="J43" s="297"/>
      <c r="K43" s="297"/>
      <c r="L43" s="297"/>
      <c r="M43" s="297"/>
      <c r="N43" s="297"/>
      <c r="P43" s="296"/>
      <c r="R43" s="349">
        <f t="shared" si="7"/>
        <v>0</v>
      </c>
    </row>
    <row r="44" spans="2:18" x14ac:dyDescent="0.25">
      <c r="B44" s="346" t="str">
        <f>'Income Statement'!B44</f>
        <v>Guaranteed Payments: [Partner Name]</v>
      </c>
      <c r="C44" s="297"/>
      <c r="D44" s="297"/>
      <c r="E44" s="297"/>
      <c r="F44" s="297"/>
      <c r="G44" s="297"/>
      <c r="H44" s="297"/>
      <c r="I44" s="297"/>
      <c r="J44" s="297"/>
      <c r="K44" s="297"/>
      <c r="L44" s="297"/>
      <c r="M44" s="297"/>
      <c r="N44" s="297"/>
      <c r="P44" s="296"/>
      <c r="R44" s="349">
        <f t="shared" si="7"/>
        <v>0</v>
      </c>
    </row>
    <row r="45" spans="2:18" x14ac:dyDescent="0.25">
      <c r="B45" s="346" t="str">
        <f>'Income Statement'!B45</f>
        <v>Delivery &amp; Freight</v>
      </c>
      <c r="C45" s="297"/>
      <c r="D45" s="297"/>
      <c r="E45" s="297"/>
      <c r="F45" s="297"/>
      <c r="G45" s="297"/>
      <c r="H45" s="297"/>
      <c r="I45" s="297"/>
      <c r="J45" s="297"/>
      <c r="K45" s="297"/>
      <c r="L45" s="297"/>
      <c r="M45" s="297"/>
      <c r="N45" s="297"/>
      <c r="P45" s="296"/>
      <c r="R45" s="349">
        <f t="shared" si="7"/>
        <v>0</v>
      </c>
    </row>
    <row r="46" spans="2:18" x14ac:dyDescent="0.25">
      <c r="B46" s="346" t="str">
        <f>'Income Statement'!B46</f>
        <v>Depletion (except oil &amp; gas)</v>
      </c>
      <c r="C46" s="297"/>
      <c r="D46" s="297"/>
      <c r="E46" s="297"/>
      <c r="F46" s="297"/>
      <c r="G46" s="297"/>
      <c r="H46" s="297"/>
      <c r="I46" s="297"/>
      <c r="J46" s="297"/>
      <c r="K46" s="297"/>
      <c r="L46" s="297"/>
      <c r="M46" s="297"/>
      <c r="N46" s="297"/>
      <c r="P46" s="296"/>
      <c r="R46" s="349">
        <f t="shared" si="7"/>
        <v>0</v>
      </c>
    </row>
    <row r="47" spans="2:18" x14ac:dyDescent="0.25">
      <c r="B47" s="346" t="str">
        <f>'Income Statement'!B47</f>
        <v>Dues and Subscriptions</v>
      </c>
      <c r="C47" s="297"/>
      <c r="D47" s="297"/>
      <c r="E47" s="297"/>
      <c r="F47" s="297"/>
      <c r="G47" s="297"/>
      <c r="H47" s="297"/>
      <c r="I47" s="297"/>
      <c r="J47" s="297"/>
      <c r="K47" s="297"/>
      <c r="L47" s="297"/>
      <c r="M47" s="297"/>
      <c r="N47" s="297"/>
      <c r="P47" s="296"/>
      <c r="R47" s="349">
        <f t="shared" si="7"/>
        <v>0</v>
      </c>
    </row>
    <row r="48" spans="2:18" x14ac:dyDescent="0.25">
      <c r="B48" s="346" t="str">
        <f>'Income Statement'!B48</f>
        <v>Employee Benefit Program</v>
      </c>
      <c r="C48" s="297"/>
      <c r="D48" s="297"/>
      <c r="E48" s="297"/>
      <c r="F48" s="297"/>
      <c r="G48" s="297"/>
      <c r="H48" s="297"/>
      <c r="I48" s="297"/>
      <c r="J48" s="297"/>
      <c r="K48" s="297"/>
      <c r="L48" s="297"/>
      <c r="M48" s="297"/>
      <c r="N48" s="297"/>
      <c r="P48" s="296"/>
      <c r="R48" s="349">
        <f t="shared" si="7"/>
        <v>0</v>
      </c>
    </row>
    <row r="49" spans="2:18" x14ac:dyDescent="0.25">
      <c r="B49" s="346" t="str">
        <f>'Income Statement'!B49</f>
        <v>Gifts</v>
      </c>
      <c r="C49" s="297"/>
      <c r="D49" s="297"/>
      <c r="E49" s="297"/>
      <c r="F49" s="297"/>
      <c r="G49" s="297"/>
      <c r="H49" s="297"/>
      <c r="I49" s="297"/>
      <c r="J49" s="297"/>
      <c r="K49" s="297"/>
      <c r="L49" s="297"/>
      <c r="M49" s="297"/>
      <c r="N49" s="297"/>
      <c r="P49" s="296"/>
      <c r="R49" s="349">
        <f t="shared" si="7"/>
        <v>0</v>
      </c>
    </row>
    <row r="50" spans="2:18" x14ac:dyDescent="0.25">
      <c r="B50" s="346" t="str">
        <f>'Income Statement'!B50</f>
        <v>Insurance</v>
      </c>
      <c r="C50" s="297"/>
      <c r="D50" s="297"/>
      <c r="E50" s="297"/>
      <c r="F50" s="297"/>
      <c r="G50" s="297"/>
      <c r="H50" s="297"/>
      <c r="I50" s="297"/>
      <c r="J50" s="297"/>
      <c r="K50" s="297"/>
      <c r="L50" s="297"/>
      <c r="M50" s="297"/>
      <c r="N50" s="297"/>
      <c r="P50" s="296"/>
      <c r="R50" s="349">
        <f t="shared" si="7"/>
        <v>0</v>
      </c>
    </row>
    <row r="51" spans="2:18" x14ac:dyDescent="0.25">
      <c r="B51" s="346" t="str">
        <f>'Income Statement'!B51</f>
        <v>Vehicle Insurance</v>
      </c>
      <c r="C51" s="297"/>
      <c r="D51" s="297"/>
      <c r="E51" s="297"/>
      <c r="F51" s="297"/>
      <c r="G51" s="297"/>
      <c r="H51" s="297"/>
      <c r="I51" s="297"/>
      <c r="J51" s="297"/>
      <c r="K51" s="297"/>
      <c r="L51" s="297"/>
      <c r="M51" s="297"/>
      <c r="N51" s="297"/>
      <c r="P51" s="296"/>
      <c r="R51" s="349">
        <f t="shared" si="7"/>
        <v>0</v>
      </c>
    </row>
    <row r="52" spans="2:18" x14ac:dyDescent="0.25">
      <c r="B52" s="346" t="str">
        <f>'Income Statement'!B52</f>
        <v>Health Insurance</v>
      </c>
      <c r="C52" s="297"/>
      <c r="D52" s="297"/>
      <c r="E52" s="297"/>
      <c r="F52" s="297"/>
      <c r="G52" s="297"/>
      <c r="H52" s="297"/>
      <c r="I52" s="297"/>
      <c r="J52" s="297"/>
      <c r="K52" s="297"/>
      <c r="L52" s="297"/>
      <c r="M52" s="297"/>
      <c r="N52" s="297"/>
      <c r="P52" s="296"/>
      <c r="R52" s="349">
        <f t="shared" si="7"/>
        <v>0</v>
      </c>
    </row>
    <row r="53" spans="2:18" x14ac:dyDescent="0.25">
      <c r="B53" s="346" t="str">
        <f>'Income Statement'!B53</f>
        <v>Interest Expense</v>
      </c>
      <c r="C53" s="297"/>
      <c r="D53" s="297"/>
      <c r="E53" s="297"/>
      <c r="F53" s="297"/>
      <c r="G53" s="297"/>
      <c r="H53" s="297"/>
      <c r="I53" s="297"/>
      <c r="J53" s="297"/>
      <c r="K53" s="297"/>
      <c r="L53" s="297"/>
      <c r="M53" s="297"/>
      <c r="N53" s="297"/>
      <c r="P53" s="296"/>
      <c r="R53" s="349">
        <f t="shared" si="7"/>
        <v>0</v>
      </c>
    </row>
    <row r="54" spans="2:18" x14ac:dyDescent="0.25">
      <c r="B54" s="346" t="str">
        <f>'Income Statement'!B54</f>
        <v>Cleaning Expense</v>
      </c>
      <c r="C54" s="297"/>
      <c r="D54" s="297"/>
      <c r="E54" s="297"/>
      <c r="F54" s="297"/>
      <c r="G54" s="297"/>
      <c r="H54" s="297"/>
      <c r="I54" s="297"/>
      <c r="J54" s="297"/>
      <c r="K54" s="297"/>
      <c r="L54" s="297"/>
      <c r="M54" s="297"/>
      <c r="N54" s="297"/>
      <c r="P54" s="296"/>
      <c r="R54" s="349">
        <f t="shared" si="7"/>
        <v>0</v>
      </c>
    </row>
    <row r="55" spans="2:18" x14ac:dyDescent="0.25">
      <c r="B55" s="346" t="str">
        <f>'Income Statement'!B55</f>
        <v>Legal &amp; Professional</v>
      </c>
      <c r="C55" s="297"/>
      <c r="D55" s="297"/>
      <c r="E55" s="297"/>
      <c r="F55" s="297"/>
      <c r="G55" s="297"/>
      <c r="H55" s="297"/>
      <c r="I55" s="297"/>
      <c r="J55" s="297"/>
      <c r="K55" s="297"/>
      <c r="L55" s="297"/>
      <c r="M55" s="297"/>
      <c r="N55" s="297"/>
      <c r="P55" s="296"/>
      <c r="R55" s="349">
        <f t="shared" si="7"/>
        <v>0</v>
      </c>
    </row>
    <row r="56" spans="2:18" x14ac:dyDescent="0.25">
      <c r="B56" s="346" t="str">
        <f>'Income Statement'!B56</f>
        <v>Licenses and Permits</v>
      </c>
      <c r="C56" s="297"/>
      <c r="D56" s="297"/>
      <c r="E56" s="297"/>
      <c r="F56" s="297"/>
      <c r="G56" s="297"/>
      <c r="H56" s="297"/>
      <c r="I56" s="297"/>
      <c r="J56" s="297"/>
      <c r="K56" s="297"/>
      <c r="L56" s="297"/>
      <c r="M56" s="297"/>
      <c r="N56" s="297"/>
      <c r="P56" s="296"/>
      <c r="R56" s="349">
        <f t="shared" si="7"/>
        <v>0</v>
      </c>
    </row>
    <row r="57" spans="2:18" x14ac:dyDescent="0.25">
      <c r="B57" s="346" t="str">
        <f>'Income Statement'!B57</f>
        <v>Meals and Entertainment</v>
      </c>
      <c r="C57" s="297"/>
      <c r="D57" s="297"/>
      <c r="E57" s="297"/>
      <c r="F57" s="297"/>
      <c r="G57" s="297"/>
      <c r="H57" s="297"/>
      <c r="I57" s="297"/>
      <c r="J57" s="297"/>
      <c r="K57" s="297"/>
      <c r="L57" s="297"/>
      <c r="M57" s="297"/>
      <c r="N57" s="297"/>
      <c r="P57" s="296"/>
      <c r="R57" s="349">
        <f t="shared" si="7"/>
        <v>0</v>
      </c>
    </row>
    <row r="58" spans="2:18" x14ac:dyDescent="0.25">
      <c r="B58" s="346" t="str">
        <f>'Income Statement'!B58</f>
        <v>Miscellaneous</v>
      </c>
      <c r="C58" s="297"/>
      <c r="D58" s="297"/>
      <c r="E58" s="297"/>
      <c r="F58" s="297"/>
      <c r="G58" s="297"/>
      <c r="H58" s="297"/>
      <c r="I58" s="297"/>
      <c r="J58" s="297"/>
      <c r="K58" s="297"/>
      <c r="L58" s="297"/>
      <c r="M58" s="297"/>
      <c r="N58" s="297"/>
      <c r="P58" s="296"/>
      <c r="R58" s="349">
        <f t="shared" si="7"/>
        <v>0</v>
      </c>
    </row>
    <row r="59" spans="2:18" x14ac:dyDescent="0.25">
      <c r="B59" s="346" t="str">
        <f>'Income Statement'!B59</f>
        <v>Office Expense</v>
      </c>
      <c r="C59" s="297"/>
      <c r="D59" s="297"/>
      <c r="E59" s="297"/>
      <c r="F59" s="297"/>
      <c r="G59" s="297"/>
      <c r="H59" s="297"/>
      <c r="I59" s="297"/>
      <c r="J59" s="297"/>
      <c r="K59" s="297"/>
      <c r="L59" s="297"/>
      <c r="M59" s="297"/>
      <c r="N59" s="297"/>
      <c r="P59" s="296"/>
      <c r="R59" s="349">
        <f t="shared" si="7"/>
        <v>0</v>
      </c>
    </row>
    <row r="60" spans="2:18" x14ac:dyDescent="0.25">
      <c r="B60" s="346" t="str">
        <f>'Income Statement'!B60</f>
        <v>Outside Services</v>
      </c>
      <c r="C60" s="297"/>
      <c r="D60" s="297"/>
      <c r="E60" s="297"/>
      <c r="F60" s="297"/>
      <c r="G60" s="297"/>
      <c r="H60" s="297"/>
      <c r="I60" s="297"/>
      <c r="J60" s="297"/>
      <c r="K60" s="297"/>
      <c r="L60" s="297"/>
      <c r="M60" s="297"/>
      <c r="N60" s="297"/>
      <c r="P60" s="296"/>
      <c r="R60" s="349">
        <f t="shared" si="7"/>
        <v>0</v>
      </c>
    </row>
    <row r="61" spans="2:18" x14ac:dyDescent="0.25">
      <c r="B61" s="346" t="str">
        <f>'Income Statement'!B61</f>
        <v>Parking and Tolls</v>
      </c>
      <c r="C61" s="297"/>
      <c r="D61" s="297"/>
      <c r="E61" s="297"/>
      <c r="F61" s="297"/>
      <c r="G61" s="297"/>
      <c r="H61" s="297"/>
      <c r="I61" s="297"/>
      <c r="J61" s="297"/>
      <c r="K61" s="297"/>
      <c r="L61" s="297"/>
      <c r="M61" s="297"/>
      <c r="N61" s="297"/>
      <c r="P61" s="296"/>
      <c r="R61" s="349">
        <f t="shared" si="7"/>
        <v>0</v>
      </c>
    </row>
    <row r="62" spans="2:18" x14ac:dyDescent="0.25">
      <c r="B62" s="346" t="str">
        <f>'Income Statement'!B62</f>
        <v>Postage</v>
      </c>
      <c r="C62" s="297"/>
      <c r="D62" s="297"/>
      <c r="E62" s="297"/>
      <c r="F62" s="297"/>
      <c r="G62" s="297"/>
      <c r="H62" s="297"/>
      <c r="I62" s="297"/>
      <c r="J62" s="297"/>
      <c r="K62" s="297"/>
      <c r="L62" s="297"/>
      <c r="M62" s="297"/>
      <c r="N62" s="297"/>
      <c r="P62" s="296"/>
      <c r="R62" s="349">
        <f t="shared" si="7"/>
        <v>0</v>
      </c>
    </row>
    <row r="63" spans="2:18" x14ac:dyDescent="0.25">
      <c r="B63" s="346" t="str">
        <f>'Income Statement'!B63</f>
        <v>Printing</v>
      </c>
      <c r="C63" s="297"/>
      <c r="D63" s="297"/>
      <c r="E63" s="297"/>
      <c r="F63" s="297"/>
      <c r="G63" s="297"/>
      <c r="H63" s="297"/>
      <c r="I63" s="297"/>
      <c r="J63" s="297"/>
      <c r="K63" s="297"/>
      <c r="L63" s="297"/>
      <c r="M63" s="297"/>
      <c r="N63" s="297"/>
      <c r="P63" s="296"/>
      <c r="R63" s="349">
        <f t="shared" si="7"/>
        <v>0</v>
      </c>
    </row>
    <row r="64" spans="2:18" x14ac:dyDescent="0.25">
      <c r="B64" s="346" t="str">
        <f>'Income Statement'!B64</f>
        <v>Rent Expense - Personal Property (example: equipment)</v>
      </c>
      <c r="C64" s="297"/>
      <c r="D64" s="297"/>
      <c r="E64" s="297"/>
      <c r="F64" s="297"/>
      <c r="G64" s="297"/>
      <c r="H64" s="297"/>
      <c r="I64" s="297"/>
      <c r="J64" s="297"/>
      <c r="K64" s="297"/>
      <c r="L64" s="297"/>
      <c r="M64" s="297"/>
      <c r="N64" s="297"/>
      <c r="P64" s="296"/>
      <c r="R64" s="349">
        <f t="shared" si="7"/>
        <v>0</v>
      </c>
    </row>
    <row r="65" spans="2:18" x14ac:dyDescent="0.25">
      <c r="B65" s="346" t="str">
        <f>'Income Statement'!B65</f>
        <v>Rent Expense - Real Property (example: building/office space)</v>
      </c>
      <c r="C65" s="297"/>
      <c r="D65" s="297"/>
      <c r="E65" s="297"/>
      <c r="F65" s="297"/>
      <c r="G65" s="297"/>
      <c r="H65" s="297"/>
      <c r="I65" s="297"/>
      <c r="J65" s="297"/>
      <c r="K65" s="297"/>
      <c r="L65" s="297"/>
      <c r="M65" s="297"/>
      <c r="N65" s="297"/>
      <c r="P65" s="296"/>
      <c r="R65" s="349">
        <f t="shared" si="7"/>
        <v>0</v>
      </c>
    </row>
    <row r="66" spans="2:18" x14ac:dyDescent="0.25">
      <c r="B66" s="346" t="str">
        <f>'Income Statement'!B66</f>
        <v>Repairs/Maintenance</v>
      </c>
      <c r="C66" s="297"/>
      <c r="D66" s="297"/>
      <c r="E66" s="297"/>
      <c r="F66" s="297"/>
      <c r="G66" s="297"/>
      <c r="H66" s="297"/>
      <c r="I66" s="297"/>
      <c r="J66" s="297"/>
      <c r="K66" s="297"/>
      <c r="L66" s="297"/>
      <c r="M66" s="297"/>
      <c r="N66" s="297"/>
      <c r="P66" s="296"/>
      <c r="R66" s="349">
        <f t="shared" si="7"/>
        <v>0</v>
      </c>
    </row>
    <row r="67" spans="2:18" x14ac:dyDescent="0.25">
      <c r="B67" s="346" t="str">
        <f>'Income Statement'!B67</f>
        <v>Salaries and Wages</v>
      </c>
      <c r="C67" s="297"/>
      <c r="D67" s="297"/>
      <c r="E67" s="297"/>
      <c r="F67" s="297"/>
      <c r="G67" s="297"/>
      <c r="H67" s="297"/>
      <c r="I67" s="297"/>
      <c r="J67" s="297"/>
      <c r="K67" s="297"/>
      <c r="L67" s="297"/>
      <c r="M67" s="297"/>
      <c r="N67" s="297"/>
      <c r="P67" s="296"/>
      <c r="R67" s="349">
        <f t="shared" si="7"/>
        <v>0</v>
      </c>
    </row>
    <row r="68" spans="2:18" x14ac:dyDescent="0.25">
      <c r="B68" s="346" t="str">
        <f>'Income Statement'!B68</f>
        <v>Security</v>
      </c>
      <c r="C68" s="297"/>
      <c r="D68" s="297"/>
      <c r="E68" s="297"/>
      <c r="F68" s="297"/>
      <c r="G68" s="297"/>
      <c r="H68" s="297"/>
      <c r="I68" s="297"/>
      <c r="J68" s="297"/>
      <c r="K68" s="297"/>
      <c r="L68" s="297"/>
      <c r="M68" s="297"/>
      <c r="N68" s="297"/>
      <c r="P68" s="296"/>
      <c r="R68" s="349">
        <f t="shared" si="7"/>
        <v>0</v>
      </c>
    </row>
    <row r="69" spans="2:18" x14ac:dyDescent="0.25">
      <c r="B69" s="346" t="str">
        <f>'Income Statement'!B69</f>
        <v>Supplies &amp; Materials</v>
      </c>
      <c r="C69" s="297"/>
      <c r="D69" s="297"/>
      <c r="E69" s="297"/>
      <c r="F69" s="297"/>
      <c r="G69" s="297"/>
      <c r="H69" s="297"/>
      <c r="I69" s="297"/>
      <c r="J69" s="297"/>
      <c r="K69" s="297"/>
      <c r="L69" s="297"/>
      <c r="M69" s="297"/>
      <c r="N69" s="297"/>
      <c r="P69" s="296"/>
      <c r="R69" s="349">
        <f t="shared" si="7"/>
        <v>0</v>
      </c>
    </row>
    <row r="70" spans="2:18" x14ac:dyDescent="0.25">
      <c r="B70" s="346" t="str">
        <f>'Income Statement'!B70</f>
        <v>Property Taxes - Real Estate</v>
      </c>
      <c r="C70" s="297"/>
      <c r="D70" s="297"/>
      <c r="E70" s="297"/>
      <c r="F70" s="297"/>
      <c r="G70" s="297"/>
      <c r="H70" s="297"/>
      <c r="I70" s="297"/>
      <c r="J70" s="297"/>
      <c r="K70" s="297"/>
      <c r="L70" s="297"/>
      <c r="M70" s="297"/>
      <c r="N70" s="297"/>
      <c r="P70" s="296"/>
      <c r="R70" s="349">
        <f t="shared" si="7"/>
        <v>0</v>
      </c>
    </row>
    <row r="71" spans="2:18" x14ac:dyDescent="0.25">
      <c r="B71" s="346" t="str">
        <f>'Income Statement'!B71</f>
        <v>Property Taxes - Personal Property</v>
      </c>
      <c r="C71" s="297"/>
      <c r="D71" s="297"/>
      <c r="E71" s="297"/>
      <c r="F71" s="297"/>
      <c r="G71" s="297"/>
      <c r="H71" s="297"/>
      <c r="I71" s="297"/>
      <c r="J71" s="297"/>
      <c r="K71" s="297"/>
      <c r="L71" s="297"/>
      <c r="M71" s="297"/>
      <c r="N71" s="297"/>
      <c r="P71" s="296"/>
      <c r="R71" s="349">
        <f t="shared" si="7"/>
        <v>0</v>
      </c>
    </row>
    <row r="72" spans="2:18" x14ac:dyDescent="0.25">
      <c r="B72" s="346" t="str">
        <f>'Income Statement'!B72</f>
        <v>Payroll Taxes</v>
      </c>
      <c r="C72" s="297"/>
      <c r="D72" s="297"/>
      <c r="E72" s="297"/>
      <c r="F72" s="297"/>
      <c r="G72" s="297"/>
      <c r="H72" s="297"/>
      <c r="I72" s="297"/>
      <c r="J72" s="297"/>
      <c r="K72" s="297"/>
      <c r="L72" s="297"/>
      <c r="M72" s="297"/>
      <c r="N72" s="297"/>
      <c r="P72" s="296"/>
      <c r="R72" s="349">
        <f t="shared" si="7"/>
        <v>0</v>
      </c>
    </row>
    <row r="73" spans="2:18" x14ac:dyDescent="0.25">
      <c r="B73" s="346" t="str">
        <f>'Income Statement'!B73</f>
        <v>State Taxes (NYSFT)</v>
      </c>
      <c r="C73" s="297"/>
      <c r="D73" s="297"/>
      <c r="E73" s="297"/>
      <c r="F73" s="297"/>
      <c r="G73" s="297"/>
      <c r="H73" s="297"/>
      <c r="I73" s="297"/>
      <c r="J73" s="297"/>
      <c r="K73" s="297"/>
      <c r="L73" s="297"/>
      <c r="M73" s="297"/>
      <c r="N73" s="297"/>
      <c r="P73" s="296"/>
      <c r="R73" s="349">
        <f t="shared" si="7"/>
        <v>0</v>
      </c>
    </row>
    <row r="74" spans="2:18" x14ac:dyDescent="0.25">
      <c r="B74" s="346" t="str">
        <f>'Income Statement'!B74</f>
        <v>State Taxes (PTET)</v>
      </c>
      <c r="C74" s="297"/>
      <c r="D74" s="297"/>
      <c r="E74" s="297"/>
      <c r="F74" s="297"/>
      <c r="G74" s="297"/>
      <c r="H74" s="297"/>
      <c r="I74" s="297"/>
      <c r="J74" s="297"/>
      <c r="K74" s="297"/>
      <c r="L74" s="297"/>
      <c r="M74" s="297"/>
      <c r="N74" s="297"/>
      <c r="P74" s="296"/>
      <c r="R74" s="349">
        <f t="shared" si="7"/>
        <v>0</v>
      </c>
    </row>
    <row r="75" spans="2:18" x14ac:dyDescent="0.25">
      <c r="B75" s="346" t="str">
        <f>'Income Statement'!B75</f>
        <v>Sales Tax</v>
      </c>
      <c r="C75" s="297"/>
      <c r="D75" s="297"/>
      <c r="E75" s="297"/>
      <c r="F75" s="297"/>
      <c r="G75" s="297"/>
      <c r="H75" s="297"/>
      <c r="I75" s="297"/>
      <c r="J75" s="297"/>
      <c r="K75" s="297"/>
      <c r="L75" s="297"/>
      <c r="M75" s="297"/>
      <c r="N75" s="297"/>
      <c r="P75" s="296"/>
      <c r="R75" s="349">
        <f t="shared" si="7"/>
        <v>0</v>
      </c>
    </row>
    <row r="76" spans="2:18" x14ac:dyDescent="0.25">
      <c r="B76" s="346" t="str">
        <f>'Income Statement'!B76</f>
        <v>Telephone/Cell Phone</v>
      </c>
      <c r="C76" s="297"/>
      <c r="D76" s="297"/>
      <c r="E76" s="297"/>
      <c r="F76" s="297"/>
      <c r="G76" s="297"/>
      <c r="H76" s="297"/>
      <c r="I76" s="297"/>
      <c r="J76" s="297"/>
      <c r="K76" s="297"/>
      <c r="L76" s="297"/>
      <c r="M76" s="297"/>
      <c r="N76" s="297"/>
      <c r="P76" s="296"/>
      <c r="R76" s="349">
        <f t="shared" si="7"/>
        <v>0</v>
      </c>
    </row>
    <row r="77" spans="2:18" x14ac:dyDescent="0.25">
      <c r="B77" s="346" t="str">
        <f>'Income Statement'!B77</f>
        <v>Small Tools</v>
      </c>
      <c r="C77" s="297"/>
      <c r="D77" s="297"/>
      <c r="E77" s="297"/>
      <c r="F77" s="297"/>
      <c r="G77" s="297"/>
      <c r="H77" s="297"/>
      <c r="I77" s="297"/>
      <c r="J77" s="297"/>
      <c r="K77" s="297"/>
      <c r="L77" s="297"/>
      <c r="M77" s="297"/>
      <c r="N77" s="297"/>
      <c r="P77" s="296"/>
      <c r="R77" s="349">
        <f t="shared" si="7"/>
        <v>0</v>
      </c>
    </row>
    <row r="78" spans="2:18" x14ac:dyDescent="0.25">
      <c r="B78" s="346" t="str">
        <f>'Income Statement'!B78</f>
        <v>Travel</v>
      </c>
      <c r="C78" s="297"/>
      <c r="D78" s="297"/>
      <c r="E78" s="297"/>
      <c r="F78" s="297"/>
      <c r="G78" s="297"/>
      <c r="H78" s="297"/>
      <c r="I78" s="297"/>
      <c r="J78" s="297"/>
      <c r="K78" s="297"/>
      <c r="L78" s="297"/>
      <c r="M78" s="297"/>
      <c r="N78" s="297"/>
      <c r="P78" s="296"/>
      <c r="R78" s="349">
        <f t="shared" si="7"/>
        <v>0</v>
      </c>
    </row>
    <row r="79" spans="2:18" x14ac:dyDescent="0.25">
      <c r="B79" s="346" t="str">
        <f>'Income Statement'!B79</f>
        <v>Uniforms</v>
      </c>
      <c r="C79" s="297"/>
      <c r="D79" s="297"/>
      <c r="E79" s="297"/>
      <c r="F79" s="297"/>
      <c r="G79" s="297"/>
      <c r="H79" s="297"/>
      <c r="I79" s="297"/>
      <c r="J79" s="297"/>
      <c r="K79" s="297"/>
      <c r="L79" s="297"/>
      <c r="M79" s="297"/>
      <c r="N79" s="297"/>
      <c r="P79" s="296"/>
      <c r="R79" s="349">
        <f t="shared" si="7"/>
        <v>0</v>
      </c>
    </row>
    <row r="80" spans="2:18" x14ac:dyDescent="0.25">
      <c r="B80" s="346" t="str">
        <f>'Income Statement'!B80</f>
        <v>Utilities</v>
      </c>
      <c r="C80" s="297"/>
      <c r="D80" s="297"/>
      <c r="E80" s="297"/>
      <c r="F80" s="297"/>
      <c r="G80" s="297"/>
      <c r="H80" s="297"/>
      <c r="I80" s="297"/>
      <c r="J80" s="297"/>
      <c r="K80" s="297"/>
      <c r="L80" s="297"/>
      <c r="M80" s="297"/>
      <c r="N80" s="297"/>
      <c r="P80" s="296"/>
      <c r="R80" s="349">
        <f t="shared" si="7"/>
        <v>0</v>
      </c>
    </row>
    <row r="81" spans="2:18" x14ac:dyDescent="0.25">
      <c r="B81" s="346" t="str">
        <f>'Income Statement'!B81</f>
        <v>Payroll Processing Fees</v>
      </c>
      <c r="C81" s="297"/>
      <c r="D81" s="297"/>
      <c r="E81" s="297"/>
      <c r="F81" s="297"/>
      <c r="G81" s="297"/>
      <c r="H81" s="297"/>
      <c r="I81" s="297"/>
      <c r="J81" s="297"/>
      <c r="K81" s="297"/>
      <c r="L81" s="297"/>
      <c r="M81" s="297"/>
      <c r="N81" s="297"/>
      <c r="P81" s="296"/>
      <c r="R81" s="349">
        <f t="shared" si="7"/>
        <v>0</v>
      </c>
    </row>
    <row r="82" spans="2:18" x14ac:dyDescent="0.25">
      <c r="B82" s="346" t="str">
        <f>'Income Statement'!B82</f>
        <v>Ask My Accountant</v>
      </c>
      <c r="C82" s="297"/>
      <c r="D82" s="297"/>
      <c r="E82" s="297"/>
      <c r="F82" s="297"/>
      <c r="G82" s="297"/>
      <c r="H82" s="297"/>
      <c r="I82" s="297"/>
      <c r="J82" s="297"/>
      <c r="K82" s="297"/>
      <c r="L82" s="297"/>
      <c r="M82" s="297"/>
      <c r="N82" s="297"/>
      <c r="P82" s="296"/>
      <c r="R82" s="349">
        <f t="shared" si="7"/>
        <v>0</v>
      </c>
    </row>
    <row r="83" spans="2:18" x14ac:dyDescent="0.25">
      <c r="B83" s="346" t="str">
        <f>'Income Statement'!B83</f>
        <v xml:space="preserve">Amortization Expense </v>
      </c>
      <c r="C83" s="297"/>
      <c r="D83" s="297"/>
      <c r="E83" s="297"/>
      <c r="F83" s="297"/>
      <c r="G83" s="297"/>
      <c r="H83" s="297"/>
      <c r="I83" s="297"/>
      <c r="J83" s="297"/>
      <c r="K83" s="297"/>
      <c r="L83" s="297"/>
      <c r="M83" s="297"/>
      <c r="N83" s="297"/>
      <c r="P83" s="296"/>
      <c r="R83" s="349">
        <f t="shared" si="7"/>
        <v>0</v>
      </c>
    </row>
    <row r="84" spans="2:18" x14ac:dyDescent="0.25">
      <c r="B84" s="346" t="str">
        <f>'Income Statement'!B84</f>
        <v>Depreciation Expense</v>
      </c>
      <c r="C84" s="297"/>
      <c r="D84" s="297"/>
      <c r="E84" s="297"/>
      <c r="F84" s="297"/>
      <c r="G84" s="297"/>
      <c r="H84" s="297"/>
      <c r="I84" s="297"/>
      <c r="J84" s="297"/>
      <c r="K84" s="297"/>
      <c r="L84" s="297"/>
      <c r="M84" s="297"/>
      <c r="N84" s="297"/>
      <c r="P84" s="296"/>
      <c r="R84" s="349">
        <f t="shared" si="7"/>
        <v>0</v>
      </c>
    </row>
    <row r="85" spans="2:18" x14ac:dyDescent="0.25">
      <c r="B85" s="346" t="str">
        <f>'Income Statement'!B85</f>
        <v>[Insert New Expense Here]</v>
      </c>
      <c r="C85" s="297"/>
      <c r="D85" s="297"/>
      <c r="E85" s="297"/>
      <c r="F85" s="297"/>
      <c r="G85" s="297"/>
      <c r="H85" s="297"/>
      <c r="I85" s="297"/>
      <c r="J85" s="297"/>
      <c r="K85" s="297"/>
      <c r="L85" s="297"/>
      <c r="M85" s="297"/>
      <c r="N85" s="297"/>
      <c r="P85" s="296"/>
      <c r="R85" s="349">
        <f t="shared" si="7"/>
        <v>0</v>
      </c>
    </row>
    <row r="86" spans="2:18" x14ac:dyDescent="0.25">
      <c r="B86" s="346" t="str">
        <f>'Income Statement'!B86</f>
        <v>[Insert New Expense Here]</v>
      </c>
      <c r="C86" s="297"/>
      <c r="D86" s="297"/>
      <c r="E86" s="297"/>
      <c r="F86" s="297"/>
      <c r="G86" s="297"/>
      <c r="H86" s="297"/>
      <c r="I86" s="297"/>
      <c r="J86" s="297"/>
      <c r="K86" s="297"/>
      <c r="L86" s="297"/>
      <c r="M86" s="297"/>
      <c r="N86" s="297"/>
      <c r="P86" s="296"/>
      <c r="R86" s="349">
        <f t="shared" si="7"/>
        <v>0</v>
      </c>
    </row>
    <row r="87" spans="2:18" x14ac:dyDescent="0.25">
      <c r="B87" s="346" t="str">
        <f>'Income Statement'!B87</f>
        <v>[Insert New Expense Here]</v>
      </c>
      <c r="C87" s="297"/>
      <c r="D87" s="297"/>
      <c r="E87" s="297"/>
      <c r="F87" s="297"/>
      <c r="G87" s="297"/>
      <c r="H87" s="297"/>
      <c r="I87" s="297"/>
      <c r="J87" s="297"/>
      <c r="K87" s="297"/>
      <c r="L87" s="297"/>
      <c r="M87" s="297"/>
      <c r="N87" s="297"/>
      <c r="P87" s="296"/>
      <c r="R87" s="349">
        <f t="shared" si="7"/>
        <v>0</v>
      </c>
    </row>
    <row r="88" spans="2:18" x14ac:dyDescent="0.25">
      <c r="B88" s="346" t="str">
        <f>'Income Statement'!B88</f>
        <v>[Insert New Expense Here]</v>
      </c>
      <c r="C88" s="297"/>
      <c r="D88" s="297"/>
      <c r="E88" s="297"/>
      <c r="F88" s="297"/>
      <c r="G88" s="297"/>
      <c r="H88" s="297"/>
      <c r="I88" s="297"/>
      <c r="J88" s="297"/>
      <c r="K88" s="297"/>
      <c r="L88" s="297"/>
      <c r="M88" s="297"/>
      <c r="N88" s="297"/>
      <c r="P88" s="296"/>
      <c r="R88" s="349">
        <f t="shared" si="7"/>
        <v>0</v>
      </c>
    </row>
    <row r="89" spans="2:18" s="332" customFormat="1" ht="15.75" thickBot="1" x14ac:dyDescent="0.3">
      <c r="B89" s="350" t="str">
        <f>'Income Statement'!B89</f>
        <v>Net Income/(Loss) - Book</v>
      </c>
      <c r="C89" s="350">
        <f t="shared" ref="C89:N89" si="8">C13-C24-C32</f>
        <v>0</v>
      </c>
      <c r="D89" s="350">
        <f t="shared" si="8"/>
        <v>0</v>
      </c>
      <c r="E89" s="350">
        <f t="shared" si="8"/>
        <v>0</v>
      </c>
      <c r="F89" s="350">
        <f t="shared" si="8"/>
        <v>0</v>
      </c>
      <c r="G89" s="350">
        <f t="shared" si="8"/>
        <v>0</v>
      </c>
      <c r="H89" s="350">
        <f t="shared" si="8"/>
        <v>0</v>
      </c>
      <c r="I89" s="350">
        <f t="shared" si="8"/>
        <v>0</v>
      </c>
      <c r="J89" s="350">
        <f t="shared" si="8"/>
        <v>0</v>
      </c>
      <c r="K89" s="350">
        <f t="shared" si="8"/>
        <v>0</v>
      </c>
      <c r="L89" s="350">
        <f t="shared" si="8"/>
        <v>0</v>
      </c>
      <c r="M89" s="350">
        <f t="shared" si="8"/>
        <v>0</v>
      </c>
      <c r="N89" s="350">
        <f t="shared" si="8"/>
        <v>0</v>
      </c>
      <c r="P89" s="350">
        <f>P13-P24-P32</f>
        <v>0</v>
      </c>
      <c r="R89" s="350">
        <f>R13-R24-R32</f>
        <v>0</v>
      </c>
    </row>
    <row r="90" spans="2:18" ht="15.75" thickTop="1" x14ac:dyDescent="0.25">
      <c r="B90" s="298"/>
      <c r="C90" s="298"/>
      <c r="D90" s="298"/>
      <c r="E90" s="298"/>
      <c r="F90" s="298"/>
      <c r="G90" s="298"/>
      <c r="H90" s="298"/>
      <c r="I90" s="298"/>
      <c r="J90" s="298"/>
      <c r="K90" s="298"/>
      <c r="L90" s="298"/>
      <c r="M90" s="298"/>
      <c r="N90" s="298"/>
      <c r="P90" s="298"/>
      <c r="R90" s="298"/>
    </row>
    <row r="91" spans="2:18" s="332" customFormat="1" x14ac:dyDescent="0.25">
      <c r="B91" s="351" t="str">
        <f>'Income Statement'!B134</f>
        <v>NON-INCOME DEPOSITS:</v>
      </c>
      <c r="C91" s="352">
        <f>SUM(C92:C110)</f>
        <v>0</v>
      </c>
      <c r="D91" s="352">
        <f t="shared" ref="D91:N91" si="9">SUM(D92:D110)</f>
        <v>0</v>
      </c>
      <c r="E91" s="352">
        <f t="shared" si="9"/>
        <v>0</v>
      </c>
      <c r="F91" s="352">
        <f t="shared" si="9"/>
        <v>0</v>
      </c>
      <c r="G91" s="352">
        <f t="shared" si="9"/>
        <v>0</v>
      </c>
      <c r="H91" s="352">
        <f t="shared" si="9"/>
        <v>0</v>
      </c>
      <c r="I91" s="352">
        <f t="shared" si="9"/>
        <v>0</v>
      </c>
      <c r="J91" s="352">
        <f t="shared" si="9"/>
        <v>0</v>
      </c>
      <c r="K91" s="352">
        <f t="shared" si="9"/>
        <v>0</v>
      </c>
      <c r="L91" s="352">
        <f t="shared" si="9"/>
        <v>0</v>
      </c>
      <c r="M91" s="352">
        <f t="shared" si="9"/>
        <v>0</v>
      </c>
      <c r="N91" s="352">
        <f t="shared" si="9"/>
        <v>0</v>
      </c>
      <c r="P91" s="343">
        <f>SUM(P92:P110)</f>
        <v>0</v>
      </c>
      <c r="R91" s="352">
        <f>SUM(R92:R110)</f>
        <v>0</v>
      </c>
    </row>
    <row r="92" spans="2:18" x14ac:dyDescent="0.25">
      <c r="B92" s="354" t="str">
        <f>'Income Statement'!B135</f>
        <v>Transfers/Payments from [Bank Name, Acct Type, Last 4 Digits of Acct #]</v>
      </c>
      <c r="C92" s="299"/>
      <c r="D92" s="299"/>
      <c r="E92" s="299"/>
      <c r="F92" s="299"/>
      <c r="G92" s="299"/>
      <c r="H92" s="299"/>
      <c r="I92" s="299"/>
      <c r="J92" s="299"/>
      <c r="K92" s="299"/>
      <c r="L92" s="299"/>
      <c r="M92" s="299"/>
      <c r="N92" s="299"/>
      <c r="P92" s="296"/>
      <c r="R92" s="353">
        <f>SUM(C92:P92)</f>
        <v>0</v>
      </c>
    </row>
    <row r="93" spans="2:18" x14ac:dyDescent="0.25">
      <c r="B93" s="354" t="str">
        <f>'Income Statement'!B136</f>
        <v>Transfers/Payments from [Bank Name, Acct Type, Last 4 Digits of Acct #]</v>
      </c>
      <c r="C93" s="300"/>
      <c r="D93" s="300"/>
      <c r="E93" s="300"/>
      <c r="F93" s="300"/>
      <c r="G93" s="300"/>
      <c r="H93" s="300"/>
      <c r="I93" s="300"/>
      <c r="J93" s="300"/>
      <c r="K93" s="300"/>
      <c r="L93" s="300"/>
      <c r="M93" s="300"/>
      <c r="N93" s="300"/>
      <c r="P93" s="296"/>
      <c r="R93" s="353">
        <f t="shared" ref="R93:R106" si="10">SUM(C93:P93)</f>
        <v>0</v>
      </c>
    </row>
    <row r="94" spans="2:18" x14ac:dyDescent="0.25">
      <c r="B94" s="354" t="str">
        <f>'Income Statement'!B137</f>
        <v>Transfers/Payments from [Bank Name, Acct Type, Last 4 Digits of Acct #]</v>
      </c>
      <c r="C94" s="300"/>
      <c r="D94" s="300"/>
      <c r="E94" s="300"/>
      <c r="F94" s="300"/>
      <c r="G94" s="300"/>
      <c r="H94" s="300"/>
      <c r="I94" s="300"/>
      <c r="J94" s="300"/>
      <c r="K94" s="300"/>
      <c r="L94" s="300"/>
      <c r="M94" s="300"/>
      <c r="N94" s="300"/>
      <c r="P94" s="296"/>
      <c r="R94" s="353">
        <f t="shared" si="10"/>
        <v>0</v>
      </c>
    </row>
    <row r="95" spans="2:18" x14ac:dyDescent="0.25">
      <c r="B95" s="354" t="str">
        <f>'Income Statement'!B138</f>
        <v>Fixed Asset Sales Proceeds (List out below)</v>
      </c>
      <c r="C95" s="300"/>
      <c r="D95" s="300"/>
      <c r="E95" s="300"/>
      <c r="F95" s="300"/>
      <c r="G95" s="300"/>
      <c r="H95" s="300"/>
      <c r="I95" s="300"/>
      <c r="J95" s="300"/>
      <c r="K95" s="300"/>
      <c r="L95" s="300"/>
      <c r="M95" s="300"/>
      <c r="N95" s="300"/>
      <c r="P95" s="296"/>
      <c r="R95" s="353">
        <f t="shared" si="10"/>
        <v>0</v>
      </c>
    </row>
    <row r="96" spans="2:18" x14ac:dyDescent="0.25">
      <c r="B96" s="354" t="str">
        <f>'Income Statement'!B139</f>
        <v>[Loan Provider, Acct Type, Last 4 Digits of Acct #] Proceeds</v>
      </c>
      <c r="C96" s="300"/>
      <c r="D96" s="300"/>
      <c r="E96" s="300"/>
      <c r="F96" s="300"/>
      <c r="G96" s="300"/>
      <c r="H96" s="300"/>
      <c r="I96" s="300"/>
      <c r="J96" s="300"/>
      <c r="K96" s="300"/>
      <c r="L96" s="300"/>
      <c r="M96" s="300"/>
      <c r="N96" s="300"/>
      <c r="P96" s="296"/>
      <c r="R96" s="353">
        <f t="shared" si="10"/>
        <v>0</v>
      </c>
    </row>
    <row r="97" spans="2:18" x14ac:dyDescent="0.25">
      <c r="B97" s="354" t="str">
        <f>'Income Statement'!B140</f>
        <v>[Loan Provider, Acct Type, Last 4 Digits of Acct #] Proceeds</v>
      </c>
      <c r="C97" s="300"/>
      <c r="D97" s="300"/>
      <c r="E97" s="300"/>
      <c r="F97" s="300"/>
      <c r="G97" s="300"/>
      <c r="H97" s="300"/>
      <c r="I97" s="300"/>
      <c r="J97" s="300"/>
      <c r="K97" s="300"/>
      <c r="L97" s="300"/>
      <c r="M97" s="300"/>
      <c r="N97" s="300"/>
      <c r="P97" s="296"/>
      <c r="R97" s="353">
        <f t="shared" si="10"/>
        <v>0</v>
      </c>
    </row>
    <row r="98" spans="2:18" x14ac:dyDescent="0.25">
      <c r="B98" s="354" t="str">
        <f>'Income Statement'!B141</f>
        <v>[Loan Provider, Acct Type, Last 4 Digits of Acct #] Proceeds</v>
      </c>
      <c r="C98" s="300"/>
      <c r="D98" s="300"/>
      <c r="E98" s="300"/>
      <c r="F98" s="300"/>
      <c r="G98" s="300"/>
      <c r="H98" s="300"/>
      <c r="I98" s="300"/>
      <c r="J98" s="300"/>
      <c r="K98" s="300"/>
      <c r="L98" s="300"/>
      <c r="M98" s="300"/>
      <c r="N98" s="300"/>
      <c r="P98" s="296"/>
      <c r="R98" s="353">
        <f t="shared" si="10"/>
        <v>0</v>
      </c>
    </row>
    <row r="99" spans="2:18" x14ac:dyDescent="0.25">
      <c r="B99" s="354" t="str">
        <f>'Income Statement'!B142</f>
        <v xml:space="preserve">Loans from Partner: </v>
      </c>
      <c r="C99" s="300"/>
      <c r="D99" s="300"/>
      <c r="E99" s="300"/>
      <c r="F99" s="300"/>
      <c r="G99" s="300"/>
      <c r="H99" s="300"/>
      <c r="I99" s="300"/>
      <c r="J99" s="300"/>
      <c r="K99" s="300"/>
      <c r="L99" s="300"/>
      <c r="M99" s="300"/>
      <c r="N99" s="300"/>
      <c r="P99" s="296"/>
      <c r="R99" s="353">
        <f t="shared" si="10"/>
        <v>0</v>
      </c>
    </row>
    <row r="100" spans="2:18" x14ac:dyDescent="0.25">
      <c r="B100" s="354" t="str">
        <f>'Income Statement'!B143</f>
        <v xml:space="preserve">Loans from Partner: </v>
      </c>
      <c r="C100" s="300"/>
      <c r="D100" s="300"/>
      <c r="E100" s="300"/>
      <c r="F100" s="300"/>
      <c r="G100" s="300"/>
      <c r="H100" s="300"/>
      <c r="I100" s="300"/>
      <c r="J100" s="300"/>
      <c r="K100" s="300"/>
      <c r="L100" s="300"/>
      <c r="M100" s="300"/>
      <c r="N100" s="300"/>
      <c r="P100" s="296"/>
      <c r="R100" s="353">
        <f t="shared" si="10"/>
        <v>0</v>
      </c>
    </row>
    <row r="101" spans="2:18" x14ac:dyDescent="0.25">
      <c r="B101" s="354" t="str">
        <f>'Income Statement'!B144</f>
        <v xml:space="preserve">Loans from Partner: </v>
      </c>
      <c r="C101" s="300"/>
      <c r="D101" s="300"/>
      <c r="E101" s="300"/>
      <c r="F101" s="300"/>
      <c r="G101" s="300"/>
      <c r="H101" s="300"/>
      <c r="I101" s="300"/>
      <c r="J101" s="300"/>
      <c r="K101" s="300"/>
      <c r="L101" s="300"/>
      <c r="M101" s="300"/>
      <c r="N101" s="300"/>
      <c r="P101" s="296"/>
      <c r="R101" s="353">
        <f t="shared" si="10"/>
        <v>0</v>
      </c>
    </row>
    <row r="102" spans="2:18" x14ac:dyDescent="0.25">
      <c r="B102" s="354" t="str">
        <f>'Income Statement'!B145</f>
        <v>Loans to Partner:  Repayments</v>
      </c>
      <c r="C102" s="300"/>
      <c r="D102" s="300"/>
      <c r="E102" s="300"/>
      <c r="F102" s="300"/>
      <c r="G102" s="300"/>
      <c r="H102" s="300"/>
      <c r="I102" s="300"/>
      <c r="J102" s="300"/>
      <c r="K102" s="300"/>
      <c r="L102" s="300"/>
      <c r="M102" s="300"/>
      <c r="N102" s="300"/>
      <c r="P102" s="296"/>
      <c r="R102" s="353">
        <f t="shared" si="10"/>
        <v>0</v>
      </c>
    </row>
    <row r="103" spans="2:18" x14ac:dyDescent="0.25">
      <c r="B103" s="354" t="str">
        <f>'Income Statement'!B146</f>
        <v>Loans to Partner:  Repayments</v>
      </c>
      <c r="C103" s="300"/>
      <c r="D103" s="300"/>
      <c r="E103" s="300"/>
      <c r="F103" s="300"/>
      <c r="G103" s="300"/>
      <c r="H103" s="300"/>
      <c r="I103" s="300"/>
      <c r="J103" s="300"/>
      <c r="K103" s="300"/>
      <c r="L103" s="300"/>
      <c r="M103" s="300"/>
      <c r="N103" s="300"/>
      <c r="P103" s="296"/>
      <c r="R103" s="353">
        <f t="shared" si="10"/>
        <v>0</v>
      </c>
    </row>
    <row r="104" spans="2:18" x14ac:dyDescent="0.25">
      <c r="B104" s="354" t="str">
        <f>'Income Statement'!B147</f>
        <v>Loans to Partner:  Repayments</v>
      </c>
      <c r="C104" s="300"/>
      <c r="D104" s="300"/>
      <c r="E104" s="300"/>
      <c r="F104" s="300"/>
      <c r="G104" s="300"/>
      <c r="H104" s="300"/>
      <c r="I104" s="300"/>
      <c r="J104" s="300"/>
      <c r="K104" s="300"/>
      <c r="L104" s="300"/>
      <c r="M104" s="300"/>
      <c r="N104" s="300"/>
      <c r="P104" s="296"/>
      <c r="R104" s="353">
        <f t="shared" si="10"/>
        <v>0</v>
      </c>
    </row>
    <row r="105" spans="2:18" x14ac:dyDescent="0.25">
      <c r="B105" s="354" t="str">
        <f>'Income Statement'!B148</f>
        <v xml:space="preserve">Partner Contributions: </v>
      </c>
      <c r="C105" s="300"/>
      <c r="D105" s="300"/>
      <c r="E105" s="300"/>
      <c r="F105" s="300"/>
      <c r="G105" s="300"/>
      <c r="H105" s="300"/>
      <c r="I105" s="300"/>
      <c r="J105" s="300"/>
      <c r="K105" s="300"/>
      <c r="L105" s="300"/>
      <c r="M105" s="300"/>
      <c r="N105" s="300"/>
      <c r="P105" s="296"/>
      <c r="R105" s="353">
        <f t="shared" si="10"/>
        <v>0</v>
      </c>
    </row>
    <row r="106" spans="2:18" x14ac:dyDescent="0.25">
      <c r="B106" s="354" t="str">
        <f>'Income Statement'!B149</f>
        <v xml:space="preserve">Partner Contributions: </v>
      </c>
      <c r="C106" s="300"/>
      <c r="D106" s="300"/>
      <c r="E106" s="300"/>
      <c r="F106" s="300"/>
      <c r="G106" s="300"/>
      <c r="H106" s="300"/>
      <c r="I106" s="300"/>
      <c r="J106" s="300"/>
      <c r="K106" s="300"/>
      <c r="L106" s="300"/>
      <c r="M106" s="300"/>
      <c r="N106" s="300"/>
      <c r="P106" s="296"/>
      <c r="R106" s="353">
        <f t="shared" si="10"/>
        <v>0</v>
      </c>
    </row>
    <row r="107" spans="2:18" x14ac:dyDescent="0.25">
      <c r="B107" s="354" t="str">
        <f>'Income Statement'!B150</f>
        <v xml:space="preserve">Partner Contributions: </v>
      </c>
      <c r="C107" s="300"/>
      <c r="D107" s="300"/>
      <c r="E107" s="300"/>
      <c r="F107" s="300"/>
      <c r="G107" s="300"/>
      <c r="H107" s="300"/>
      <c r="I107" s="300"/>
      <c r="J107" s="300"/>
      <c r="K107" s="300"/>
      <c r="L107" s="300"/>
      <c r="M107" s="300"/>
      <c r="N107" s="300"/>
      <c r="P107" s="296"/>
      <c r="R107" s="353">
        <f t="shared" ref="R107:R111" si="11">SUM(C107:P107)</f>
        <v>0</v>
      </c>
    </row>
    <row r="108" spans="2:18" x14ac:dyDescent="0.25">
      <c r="B108" s="354" t="str">
        <f>'Income Statement'!B151</f>
        <v>Deposits from Cash on Hand</v>
      </c>
      <c r="C108" s="300"/>
      <c r="D108" s="300"/>
      <c r="E108" s="300"/>
      <c r="F108" s="300"/>
      <c r="G108" s="300"/>
      <c r="H108" s="300"/>
      <c r="I108" s="300"/>
      <c r="J108" s="300"/>
      <c r="K108" s="300"/>
      <c r="L108" s="300"/>
      <c r="M108" s="300"/>
      <c r="N108" s="300"/>
      <c r="P108" s="296"/>
      <c r="R108" s="353">
        <f t="shared" si="11"/>
        <v>0</v>
      </c>
    </row>
    <row r="109" spans="2:18" x14ac:dyDescent="0.25">
      <c r="B109" s="354" t="str">
        <f>'Income Statement'!B152</f>
        <v>[Insert New Non-Income Deposits Here]</v>
      </c>
      <c r="C109" s="300"/>
      <c r="D109" s="300"/>
      <c r="E109" s="300"/>
      <c r="F109" s="300"/>
      <c r="G109" s="300"/>
      <c r="H109" s="300"/>
      <c r="I109" s="300"/>
      <c r="J109" s="300"/>
      <c r="K109" s="300"/>
      <c r="L109" s="300"/>
      <c r="M109" s="300"/>
      <c r="N109" s="300"/>
      <c r="P109" s="296"/>
      <c r="R109" s="353">
        <f t="shared" si="11"/>
        <v>0</v>
      </c>
    </row>
    <row r="110" spans="2:18" x14ac:dyDescent="0.25">
      <c r="B110" s="354" t="str">
        <f>'Income Statement'!B153</f>
        <v>[Insert New Non-Income Deposits Here]</v>
      </c>
      <c r="C110" s="300"/>
      <c r="D110" s="300"/>
      <c r="E110" s="300"/>
      <c r="F110" s="300"/>
      <c r="G110" s="300"/>
      <c r="H110" s="300"/>
      <c r="I110" s="300"/>
      <c r="J110" s="300"/>
      <c r="K110" s="300"/>
      <c r="L110" s="300"/>
      <c r="M110" s="300"/>
      <c r="N110" s="300"/>
      <c r="P110" s="296"/>
      <c r="R110" s="353">
        <f t="shared" si="11"/>
        <v>0</v>
      </c>
    </row>
    <row r="111" spans="2:18" x14ac:dyDescent="0.25">
      <c r="B111" s="354" t="str">
        <f>'Income Statement'!B154</f>
        <v>[Insert New Non-Income Deposits Here]</v>
      </c>
      <c r="C111" s="300"/>
      <c r="D111" s="300"/>
      <c r="E111" s="300"/>
      <c r="F111" s="300"/>
      <c r="G111" s="300"/>
      <c r="H111" s="300"/>
      <c r="I111" s="300"/>
      <c r="J111" s="300"/>
      <c r="K111" s="300"/>
      <c r="L111" s="300"/>
      <c r="M111" s="300"/>
      <c r="N111" s="300"/>
      <c r="P111" s="296"/>
      <c r="R111" s="353">
        <f t="shared" si="11"/>
        <v>0</v>
      </c>
    </row>
    <row r="112" spans="2:18" x14ac:dyDescent="0.25">
      <c r="D112" s="298"/>
      <c r="E112" s="298"/>
      <c r="F112" s="298"/>
      <c r="G112" s="298"/>
      <c r="H112" s="298"/>
      <c r="I112" s="298"/>
      <c r="J112" s="298"/>
      <c r="K112" s="298"/>
      <c r="L112" s="298"/>
      <c r="M112" s="298"/>
      <c r="N112" s="298"/>
      <c r="P112" s="298"/>
      <c r="R112" s="298"/>
    </row>
    <row r="113" spans="2:18" s="332" customFormat="1" x14ac:dyDescent="0.25">
      <c r="B113" s="355" t="str">
        <f>'Income Statement'!B156</f>
        <v>NON-EXPENSE WITHDRAWALS:</v>
      </c>
      <c r="C113" s="356">
        <f>SUM(C114:C136)</f>
        <v>0</v>
      </c>
      <c r="D113" s="356">
        <f t="shared" ref="D113:N113" si="12">SUM(D114:D136)</f>
        <v>0</v>
      </c>
      <c r="E113" s="356">
        <f t="shared" si="12"/>
        <v>0</v>
      </c>
      <c r="F113" s="356">
        <f t="shared" si="12"/>
        <v>0</v>
      </c>
      <c r="G113" s="356">
        <f t="shared" si="12"/>
        <v>0</v>
      </c>
      <c r="H113" s="356">
        <f t="shared" si="12"/>
        <v>0</v>
      </c>
      <c r="I113" s="356">
        <f t="shared" si="12"/>
        <v>0</v>
      </c>
      <c r="J113" s="356">
        <f t="shared" si="12"/>
        <v>0</v>
      </c>
      <c r="K113" s="356">
        <f t="shared" si="12"/>
        <v>0</v>
      </c>
      <c r="L113" s="356">
        <f t="shared" si="12"/>
        <v>0</v>
      </c>
      <c r="M113" s="356">
        <f t="shared" si="12"/>
        <v>0</v>
      </c>
      <c r="N113" s="356">
        <f t="shared" si="12"/>
        <v>0</v>
      </c>
      <c r="P113" s="343">
        <f>SUM(P114:P136)</f>
        <v>0</v>
      </c>
      <c r="R113" s="356">
        <f>SUM(R114:R136)</f>
        <v>0</v>
      </c>
    </row>
    <row r="114" spans="2:18" x14ac:dyDescent="0.25">
      <c r="B114" s="357" t="str">
        <f>'Income Statement'!B157</f>
        <v>Transfers to [Bank Name, Acct Type, Last 4 Digits of Acct #]</v>
      </c>
      <c r="C114" s="299"/>
      <c r="D114" s="299"/>
      <c r="E114" s="299"/>
      <c r="F114" s="299"/>
      <c r="G114" s="299"/>
      <c r="H114" s="299"/>
      <c r="I114" s="299"/>
      <c r="J114" s="299"/>
      <c r="K114" s="299"/>
      <c r="L114" s="299"/>
      <c r="M114" s="299"/>
      <c r="N114" s="299"/>
      <c r="P114" s="296"/>
      <c r="R114" s="358">
        <f>SUM(C114:P114)</f>
        <v>0</v>
      </c>
    </row>
    <row r="115" spans="2:18" x14ac:dyDescent="0.25">
      <c r="B115" s="357" t="str">
        <f>'Income Statement'!B158</f>
        <v>Transfers to [Bank Name, Acct Type, Last 4 Digits of Acct #]</v>
      </c>
      <c r="C115" s="301"/>
      <c r="D115" s="301"/>
      <c r="E115" s="301"/>
      <c r="F115" s="301"/>
      <c r="G115" s="301"/>
      <c r="H115" s="301"/>
      <c r="I115" s="301"/>
      <c r="J115" s="301"/>
      <c r="K115" s="301"/>
      <c r="L115" s="301"/>
      <c r="M115" s="301"/>
      <c r="N115" s="301"/>
      <c r="P115" s="296"/>
      <c r="R115" s="358">
        <f t="shared" ref="R115:R132" si="13">SUM(C115:P115)</f>
        <v>0</v>
      </c>
    </row>
    <row r="116" spans="2:18" x14ac:dyDescent="0.25">
      <c r="B116" s="357" t="str">
        <f>'Income Statement'!B159</f>
        <v>Transfers to [Bank Name, Acct Type, Last 4 Digits of Acct #]</v>
      </c>
      <c r="C116" s="301"/>
      <c r="D116" s="301"/>
      <c r="E116" s="301"/>
      <c r="F116" s="301"/>
      <c r="G116" s="301"/>
      <c r="H116" s="301"/>
      <c r="I116" s="301"/>
      <c r="J116" s="301"/>
      <c r="K116" s="301"/>
      <c r="L116" s="301"/>
      <c r="M116" s="301"/>
      <c r="N116" s="301"/>
      <c r="P116" s="296"/>
      <c r="R116" s="358">
        <f t="shared" si="13"/>
        <v>0</v>
      </c>
    </row>
    <row r="117" spans="2:18" x14ac:dyDescent="0.25">
      <c r="B117" s="357" t="str">
        <f>'Income Statement'!B160</f>
        <v>Fixed Asset Purchases (List out below)</v>
      </c>
      <c r="C117" s="301"/>
      <c r="D117" s="301"/>
      <c r="E117" s="301"/>
      <c r="F117" s="301"/>
      <c r="G117" s="301"/>
      <c r="H117" s="301"/>
      <c r="I117" s="301"/>
      <c r="J117" s="301"/>
      <c r="K117" s="301"/>
      <c r="L117" s="301"/>
      <c r="M117" s="301"/>
      <c r="N117" s="301"/>
      <c r="P117" s="296"/>
      <c r="R117" s="358">
        <f t="shared" si="13"/>
        <v>0</v>
      </c>
    </row>
    <row r="118" spans="2:18" x14ac:dyDescent="0.25">
      <c r="B118" s="357" t="str">
        <f>'Income Statement'!B161</f>
        <v>[Credit Card Name, Acct Type, Last 4 Digits of Acct #] Payments</v>
      </c>
      <c r="C118" s="301"/>
      <c r="D118" s="301"/>
      <c r="E118" s="301"/>
      <c r="F118" s="301"/>
      <c r="G118" s="301"/>
      <c r="H118" s="301"/>
      <c r="I118" s="301"/>
      <c r="J118" s="301"/>
      <c r="K118" s="301"/>
      <c r="L118" s="301"/>
      <c r="M118" s="301"/>
      <c r="N118" s="301"/>
      <c r="P118" s="296"/>
      <c r="R118" s="358">
        <f t="shared" si="13"/>
        <v>0</v>
      </c>
    </row>
    <row r="119" spans="2:18" x14ac:dyDescent="0.25">
      <c r="B119" s="357" t="str">
        <f>'Income Statement'!B162</f>
        <v>[Credit Card Name, Acct Type, Last 4 Digits of Acct #] Payments</v>
      </c>
      <c r="C119" s="301"/>
      <c r="D119" s="301"/>
      <c r="E119" s="301"/>
      <c r="F119" s="301"/>
      <c r="G119" s="301"/>
      <c r="H119" s="301"/>
      <c r="I119" s="301"/>
      <c r="J119" s="301"/>
      <c r="K119" s="301"/>
      <c r="L119" s="301"/>
      <c r="M119" s="301"/>
      <c r="N119" s="301"/>
      <c r="P119" s="296"/>
      <c r="R119" s="358">
        <f t="shared" si="13"/>
        <v>0</v>
      </c>
    </row>
    <row r="120" spans="2:18" x14ac:dyDescent="0.25">
      <c r="B120" s="357" t="str">
        <f>'Income Statement'!B163</f>
        <v>[Credit Card Name, Acct Type, Last 4 Digits of Acct #] Payments</v>
      </c>
      <c r="C120" s="301"/>
      <c r="D120" s="301"/>
      <c r="E120" s="301"/>
      <c r="F120" s="301"/>
      <c r="G120" s="301"/>
      <c r="H120" s="301"/>
      <c r="I120" s="301"/>
      <c r="J120" s="301"/>
      <c r="K120" s="301"/>
      <c r="L120" s="301"/>
      <c r="M120" s="301"/>
      <c r="N120" s="301"/>
      <c r="P120" s="296"/>
      <c r="R120" s="358">
        <f t="shared" si="13"/>
        <v>0</v>
      </c>
    </row>
    <row r="121" spans="2:18" x14ac:dyDescent="0.25">
      <c r="B121" s="357" t="str">
        <f>'Income Statement'!B164</f>
        <v>[Loan Provider, Acct Type, Last 4 Digits of Acct #] Payments</v>
      </c>
      <c r="C121" s="301"/>
      <c r="D121" s="301"/>
      <c r="E121" s="301"/>
      <c r="F121" s="301"/>
      <c r="G121" s="301"/>
      <c r="H121" s="301"/>
      <c r="I121" s="301"/>
      <c r="J121" s="301"/>
      <c r="K121" s="301"/>
      <c r="L121" s="301"/>
      <c r="M121" s="301"/>
      <c r="N121" s="301"/>
      <c r="P121" s="296"/>
      <c r="R121" s="358">
        <f t="shared" si="13"/>
        <v>0</v>
      </c>
    </row>
    <row r="122" spans="2:18" x14ac:dyDescent="0.25">
      <c r="B122" s="357" t="str">
        <f>'Income Statement'!B165</f>
        <v>[Loan Provider, Acct Type, Last 4 Digits of Acct #] Payments</v>
      </c>
      <c r="C122" s="301"/>
      <c r="D122" s="301"/>
      <c r="E122" s="301"/>
      <c r="F122" s="301"/>
      <c r="G122" s="301"/>
      <c r="H122" s="301"/>
      <c r="I122" s="301"/>
      <c r="J122" s="301"/>
      <c r="K122" s="301"/>
      <c r="L122" s="301"/>
      <c r="M122" s="301"/>
      <c r="N122" s="301"/>
      <c r="P122" s="296"/>
      <c r="R122" s="358">
        <f t="shared" si="13"/>
        <v>0</v>
      </c>
    </row>
    <row r="123" spans="2:18" x14ac:dyDescent="0.25">
      <c r="B123" s="357" t="str">
        <f>'Income Statement'!B166</f>
        <v>[Loan Provider, Acct Type, Last 4 Digits of Acct #] Payments</v>
      </c>
      <c r="C123" s="301"/>
      <c r="D123" s="301"/>
      <c r="E123" s="301"/>
      <c r="F123" s="301"/>
      <c r="G123" s="301"/>
      <c r="H123" s="301"/>
      <c r="I123" s="301"/>
      <c r="J123" s="301"/>
      <c r="K123" s="301"/>
      <c r="L123" s="301"/>
      <c r="M123" s="301"/>
      <c r="N123" s="301"/>
      <c r="P123" s="296"/>
      <c r="R123" s="358">
        <f t="shared" si="13"/>
        <v>0</v>
      </c>
    </row>
    <row r="124" spans="2:18" x14ac:dyDescent="0.25">
      <c r="B124" s="357" t="str">
        <f>'Income Statement'!B167</f>
        <v>Loans from Partner:  Repayments</v>
      </c>
      <c r="C124" s="301"/>
      <c r="D124" s="301"/>
      <c r="E124" s="301"/>
      <c r="F124" s="301"/>
      <c r="G124" s="301"/>
      <c r="H124" s="301"/>
      <c r="I124" s="301"/>
      <c r="J124" s="301"/>
      <c r="K124" s="301"/>
      <c r="L124" s="301"/>
      <c r="M124" s="301"/>
      <c r="N124" s="301"/>
      <c r="P124" s="296"/>
      <c r="R124" s="358">
        <f t="shared" si="13"/>
        <v>0</v>
      </c>
    </row>
    <row r="125" spans="2:18" x14ac:dyDescent="0.25">
      <c r="B125" s="357" t="str">
        <f>'Income Statement'!B168</f>
        <v>Loans from Partner:  Repayments</v>
      </c>
      <c r="C125" s="301"/>
      <c r="D125" s="301"/>
      <c r="E125" s="301"/>
      <c r="F125" s="301"/>
      <c r="G125" s="301"/>
      <c r="H125" s="301"/>
      <c r="I125" s="301"/>
      <c r="J125" s="301"/>
      <c r="K125" s="301"/>
      <c r="L125" s="301"/>
      <c r="M125" s="301"/>
      <c r="N125" s="301"/>
      <c r="P125" s="296"/>
      <c r="R125" s="358">
        <f t="shared" si="13"/>
        <v>0</v>
      </c>
    </row>
    <row r="126" spans="2:18" x14ac:dyDescent="0.25">
      <c r="B126" s="357" t="str">
        <f>'Income Statement'!B169</f>
        <v>Loans from Partner:  Repayments</v>
      </c>
      <c r="C126" s="301"/>
      <c r="D126" s="301"/>
      <c r="E126" s="301"/>
      <c r="F126" s="301"/>
      <c r="G126" s="301"/>
      <c r="H126" s="301"/>
      <c r="I126" s="301"/>
      <c r="J126" s="301"/>
      <c r="K126" s="301"/>
      <c r="L126" s="301"/>
      <c r="M126" s="301"/>
      <c r="N126" s="301"/>
      <c r="P126" s="296"/>
      <c r="R126" s="358">
        <f t="shared" si="13"/>
        <v>0</v>
      </c>
    </row>
    <row r="127" spans="2:18" x14ac:dyDescent="0.25">
      <c r="B127" s="357" t="str">
        <f>'Income Statement'!B170</f>
        <v xml:space="preserve">Loans to Partner: </v>
      </c>
      <c r="C127" s="301"/>
      <c r="D127" s="301"/>
      <c r="E127" s="301"/>
      <c r="F127" s="301"/>
      <c r="G127" s="301"/>
      <c r="H127" s="301"/>
      <c r="I127" s="301"/>
      <c r="J127" s="301"/>
      <c r="K127" s="301"/>
      <c r="L127" s="301"/>
      <c r="M127" s="301"/>
      <c r="N127" s="301"/>
      <c r="P127" s="296"/>
      <c r="R127" s="358">
        <f t="shared" si="13"/>
        <v>0</v>
      </c>
    </row>
    <row r="128" spans="2:18" x14ac:dyDescent="0.25">
      <c r="B128" s="357" t="str">
        <f>'Income Statement'!B171</f>
        <v xml:space="preserve">Loans to Partner: </v>
      </c>
      <c r="C128" s="301"/>
      <c r="D128" s="301"/>
      <c r="E128" s="301"/>
      <c r="F128" s="301"/>
      <c r="G128" s="301"/>
      <c r="H128" s="301"/>
      <c r="I128" s="301"/>
      <c r="J128" s="301"/>
      <c r="K128" s="301"/>
      <c r="L128" s="301"/>
      <c r="M128" s="301"/>
      <c r="N128" s="301"/>
      <c r="P128" s="296"/>
      <c r="R128" s="358">
        <f t="shared" si="13"/>
        <v>0</v>
      </c>
    </row>
    <row r="129" spans="2:18" x14ac:dyDescent="0.25">
      <c r="B129" s="357" t="str">
        <f>'Income Statement'!B172</f>
        <v xml:space="preserve">Loans to Partner: </v>
      </c>
      <c r="C129" s="301"/>
      <c r="D129" s="301"/>
      <c r="E129" s="301"/>
      <c r="F129" s="301"/>
      <c r="G129" s="301"/>
      <c r="H129" s="301"/>
      <c r="I129" s="301"/>
      <c r="J129" s="301"/>
      <c r="K129" s="301"/>
      <c r="L129" s="301"/>
      <c r="M129" s="301"/>
      <c r="N129" s="301"/>
      <c r="P129" s="296"/>
      <c r="R129" s="358">
        <f t="shared" si="13"/>
        <v>0</v>
      </c>
    </row>
    <row r="130" spans="2:18" x14ac:dyDescent="0.25">
      <c r="B130" s="357" t="str">
        <f>'Income Statement'!B173</f>
        <v xml:space="preserve">Partner Distributions: </v>
      </c>
      <c r="C130" s="301"/>
      <c r="D130" s="301"/>
      <c r="E130" s="301"/>
      <c r="F130" s="301"/>
      <c r="G130" s="301"/>
      <c r="H130" s="301"/>
      <c r="I130" s="301"/>
      <c r="J130" s="301"/>
      <c r="K130" s="301"/>
      <c r="L130" s="301"/>
      <c r="M130" s="301"/>
      <c r="N130" s="301"/>
      <c r="P130" s="296"/>
      <c r="R130" s="358">
        <f t="shared" si="13"/>
        <v>0</v>
      </c>
    </row>
    <row r="131" spans="2:18" x14ac:dyDescent="0.25">
      <c r="B131" s="357" t="str">
        <f>'Income Statement'!B174</f>
        <v xml:space="preserve">Partner Distributions: </v>
      </c>
      <c r="C131" s="301"/>
      <c r="D131" s="301"/>
      <c r="E131" s="301"/>
      <c r="F131" s="301"/>
      <c r="G131" s="301"/>
      <c r="H131" s="301"/>
      <c r="I131" s="301"/>
      <c r="J131" s="301"/>
      <c r="K131" s="301"/>
      <c r="L131" s="301"/>
      <c r="M131" s="301"/>
      <c r="N131" s="301"/>
      <c r="P131" s="296"/>
      <c r="R131" s="358">
        <f t="shared" si="13"/>
        <v>0</v>
      </c>
    </row>
    <row r="132" spans="2:18" x14ac:dyDescent="0.25">
      <c r="B132" s="357" t="str">
        <f>'Income Statement'!B175</f>
        <v xml:space="preserve">Partner Distributions: </v>
      </c>
      <c r="C132" s="301"/>
      <c r="D132" s="301"/>
      <c r="E132" s="301"/>
      <c r="F132" s="301"/>
      <c r="G132" s="301"/>
      <c r="H132" s="301"/>
      <c r="I132" s="301"/>
      <c r="J132" s="301"/>
      <c r="K132" s="301"/>
      <c r="L132" s="301"/>
      <c r="M132" s="301"/>
      <c r="N132" s="301"/>
      <c r="P132" s="296"/>
      <c r="R132" s="358">
        <f t="shared" si="13"/>
        <v>0</v>
      </c>
    </row>
    <row r="133" spans="2:18" x14ac:dyDescent="0.25">
      <c r="B133" s="357" t="str">
        <f>'Income Statement'!B176</f>
        <v>Withdrawals to Cash on Hand</v>
      </c>
      <c r="C133" s="301"/>
      <c r="D133" s="301"/>
      <c r="E133" s="301"/>
      <c r="F133" s="301"/>
      <c r="G133" s="301"/>
      <c r="H133" s="301"/>
      <c r="I133" s="301"/>
      <c r="J133" s="301"/>
      <c r="K133" s="301"/>
      <c r="L133" s="301"/>
      <c r="M133" s="301"/>
      <c r="N133" s="301"/>
      <c r="P133" s="296"/>
      <c r="R133" s="358">
        <f t="shared" ref="R133:R136" si="14">SUM(C133:P133)</f>
        <v>0</v>
      </c>
    </row>
    <row r="134" spans="2:18" x14ac:dyDescent="0.25">
      <c r="B134" s="357" t="str">
        <f>'Income Statement'!B177</f>
        <v>[Insert New Non-Expense Withdrawals Here]</v>
      </c>
      <c r="C134" s="301"/>
      <c r="D134" s="301"/>
      <c r="E134" s="301"/>
      <c r="F134" s="301"/>
      <c r="G134" s="301"/>
      <c r="H134" s="301"/>
      <c r="I134" s="301"/>
      <c r="J134" s="301"/>
      <c r="K134" s="301"/>
      <c r="L134" s="301"/>
      <c r="M134" s="301"/>
      <c r="N134" s="301"/>
      <c r="P134" s="296"/>
      <c r="R134" s="358">
        <f t="shared" si="14"/>
        <v>0</v>
      </c>
    </row>
    <row r="135" spans="2:18" x14ac:dyDescent="0.25">
      <c r="B135" s="357" t="str">
        <f>'Income Statement'!B178</f>
        <v>[Insert New Non-Expense Withdrawals Here]</v>
      </c>
      <c r="C135" s="301"/>
      <c r="D135" s="301"/>
      <c r="E135" s="301"/>
      <c r="F135" s="301"/>
      <c r="G135" s="301"/>
      <c r="H135" s="301"/>
      <c r="I135" s="301"/>
      <c r="J135" s="301"/>
      <c r="K135" s="301"/>
      <c r="L135" s="301"/>
      <c r="M135" s="301"/>
      <c r="N135" s="301"/>
      <c r="P135" s="296"/>
      <c r="R135" s="358">
        <f t="shared" si="14"/>
        <v>0</v>
      </c>
    </row>
    <row r="136" spans="2:18" x14ac:dyDescent="0.25">
      <c r="B136" s="357" t="str">
        <f>'Income Statement'!B179</f>
        <v>[Insert New Non-Expense Withdrawals Here]</v>
      </c>
      <c r="C136" s="301"/>
      <c r="D136" s="301"/>
      <c r="E136" s="301"/>
      <c r="F136" s="301"/>
      <c r="G136" s="301"/>
      <c r="H136" s="301"/>
      <c r="I136" s="301"/>
      <c r="J136" s="301"/>
      <c r="K136" s="301"/>
      <c r="L136" s="301"/>
      <c r="M136" s="301"/>
      <c r="N136" s="301"/>
      <c r="P136" s="296"/>
      <c r="R136" s="358">
        <f t="shared" si="14"/>
        <v>0</v>
      </c>
    </row>
    <row r="137" spans="2:18" ht="15.75" thickBot="1" x14ac:dyDescent="0.3">
      <c r="B137" s="298"/>
      <c r="C137" s="298"/>
      <c r="D137" s="298"/>
      <c r="E137" s="298"/>
      <c r="F137" s="298"/>
      <c r="G137" s="298"/>
      <c r="H137" s="298"/>
      <c r="I137" s="298"/>
      <c r="J137" s="298"/>
      <c r="K137" s="298"/>
      <c r="L137" s="298"/>
      <c r="M137" s="298"/>
      <c r="N137" s="298"/>
      <c r="P137" s="298"/>
      <c r="R137" s="298"/>
    </row>
    <row r="138" spans="2:18" s="332" customFormat="1" ht="15.75" thickBot="1" x14ac:dyDescent="0.3">
      <c r="B138" s="335" t="s">
        <v>145</v>
      </c>
      <c r="C138" s="359">
        <f t="shared" ref="C138:M138" si="15">+C11+C13-C24-C32+C91-C113</f>
        <v>0</v>
      </c>
      <c r="D138" s="359">
        <f t="shared" si="15"/>
        <v>0</v>
      </c>
      <c r="E138" s="359">
        <f t="shared" si="15"/>
        <v>0</v>
      </c>
      <c r="F138" s="359">
        <f t="shared" si="15"/>
        <v>0</v>
      </c>
      <c r="G138" s="359">
        <f t="shared" si="15"/>
        <v>0</v>
      </c>
      <c r="H138" s="359">
        <f t="shared" si="15"/>
        <v>0</v>
      </c>
      <c r="I138" s="359">
        <f t="shared" si="15"/>
        <v>0</v>
      </c>
      <c r="J138" s="359">
        <f t="shared" si="15"/>
        <v>0</v>
      </c>
      <c r="K138" s="359">
        <f t="shared" si="15"/>
        <v>0</v>
      </c>
      <c r="L138" s="359">
        <f t="shared" si="15"/>
        <v>0</v>
      </c>
      <c r="M138" s="359">
        <f t="shared" si="15"/>
        <v>0</v>
      </c>
      <c r="N138" s="359">
        <f>+N11+N13-N24-N32+N91-N113</f>
        <v>0</v>
      </c>
      <c r="P138" s="360">
        <f>+P13-P24-P32+P91-P113</f>
        <v>0</v>
      </c>
      <c r="R138" s="361"/>
    </row>
    <row r="139" spans="2:18" ht="15.75" thickBot="1" x14ac:dyDescent="0.3">
      <c r="B139" s="293" t="s">
        <v>231</v>
      </c>
      <c r="C139" s="303"/>
      <c r="D139" s="303"/>
      <c r="E139" s="303"/>
      <c r="F139" s="303"/>
      <c r="G139" s="303"/>
      <c r="H139" s="303"/>
      <c r="I139" s="303"/>
      <c r="J139" s="303"/>
      <c r="K139" s="303"/>
      <c r="L139" s="303"/>
      <c r="M139" s="303"/>
      <c r="N139" s="303"/>
      <c r="P139" s="302"/>
      <c r="R139" s="304"/>
    </row>
    <row r="140" spans="2:18" ht="15.75" thickBot="1" x14ac:dyDescent="0.3">
      <c r="B140" s="293" t="s">
        <v>167</v>
      </c>
      <c r="C140" s="305"/>
      <c r="D140" s="305"/>
      <c r="E140" s="305"/>
      <c r="F140" s="305"/>
      <c r="G140" s="305"/>
      <c r="H140" s="305"/>
      <c r="I140" s="305"/>
      <c r="J140" s="305"/>
      <c r="K140" s="305"/>
      <c r="L140" s="305"/>
      <c r="M140" s="305"/>
      <c r="N140" s="305"/>
      <c r="P140" s="302"/>
      <c r="R140" s="304"/>
    </row>
    <row r="141" spans="2:18" s="364" customFormat="1" ht="15.75" thickBot="1" x14ac:dyDescent="0.3">
      <c r="B141" s="362" t="s">
        <v>146</v>
      </c>
      <c r="C141" s="363">
        <f>C138-C139</f>
        <v>0</v>
      </c>
      <c r="D141" s="363">
        <f t="shared" ref="D141:N141" si="16">D138-D139</f>
        <v>0</v>
      </c>
      <c r="E141" s="363">
        <f t="shared" si="16"/>
        <v>0</v>
      </c>
      <c r="F141" s="363">
        <f t="shared" si="16"/>
        <v>0</v>
      </c>
      <c r="G141" s="363">
        <f t="shared" si="16"/>
        <v>0</v>
      </c>
      <c r="H141" s="363">
        <f t="shared" si="16"/>
        <v>0</v>
      </c>
      <c r="I141" s="363">
        <f t="shared" si="16"/>
        <v>0</v>
      </c>
      <c r="J141" s="363">
        <f t="shared" si="16"/>
        <v>0</v>
      </c>
      <c r="K141" s="363">
        <f t="shared" si="16"/>
        <v>0</v>
      </c>
      <c r="L141" s="363">
        <f t="shared" si="16"/>
        <v>0</v>
      </c>
      <c r="M141" s="363">
        <f t="shared" si="16"/>
        <v>0</v>
      </c>
      <c r="N141" s="363">
        <f t="shared" si="16"/>
        <v>0</v>
      </c>
      <c r="P141" s="365"/>
      <c r="R141" s="366"/>
    </row>
    <row r="142" spans="2:18" s="307" customFormat="1" x14ac:dyDescent="0.25">
      <c r="B142" s="306" t="s">
        <v>359</v>
      </c>
      <c r="C142" s="306"/>
      <c r="D142" s="306"/>
      <c r="E142" s="306"/>
      <c r="F142" s="306"/>
      <c r="G142" s="306"/>
      <c r="H142" s="306"/>
      <c r="I142" s="306"/>
      <c r="J142" s="306"/>
      <c r="K142" s="306"/>
      <c r="L142" s="306"/>
      <c r="M142" s="306"/>
      <c r="N142" s="306"/>
      <c r="P142" s="306"/>
      <c r="R142" s="306"/>
    </row>
    <row r="143" spans="2:18" x14ac:dyDescent="0.25">
      <c r="B143" s="292"/>
      <c r="C143" s="308"/>
      <c r="D143" s="308"/>
      <c r="E143" s="308"/>
      <c r="F143" s="308"/>
      <c r="G143" s="308"/>
      <c r="H143" s="308"/>
      <c r="I143" s="308"/>
      <c r="J143" s="308"/>
      <c r="K143" s="308"/>
      <c r="L143" s="308"/>
      <c r="M143" s="308"/>
      <c r="N143" s="308"/>
      <c r="P143" s="308"/>
      <c r="R143" s="308"/>
    </row>
    <row r="144" spans="2:18" x14ac:dyDescent="0.25">
      <c r="C144" s="443" t="s">
        <v>147</v>
      </c>
      <c r="D144" s="443"/>
      <c r="E144" s="443"/>
      <c r="F144" s="443"/>
      <c r="G144" s="443"/>
      <c r="H144" s="309"/>
      <c r="J144" s="443" t="s">
        <v>148</v>
      </c>
      <c r="K144" s="443"/>
      <c r="L144" s="443"/>
      <c r="M144" s="443"/>
      <c r="N144" s="443"/>
    </row>
    <row r="145" spans="2:14" ht="14.45" customHeight="1" x14ac:dyDescent="0.25">
      <c r="C145" s="441" t="s">
        <v>149</v>
      </c>
      <c r="D145" s="441" t="s">
        <v>232</v>
      </c>
      <c r="E145" s="441" t="s">
        <v>238</v>
      </c>
      <c r="F145" s="441"/>
      <c r="G145" s="441"/>
      <c r="H145" s="309"/>
      <c r="J145" s="441" t="s">
        <v>150</v>
      </c>
      <c r="K145" s="441" t="s">
        <v>151</v>
      </c>
      <c r="L145" s="441" t="s">
        <v>152</v>
      </c>
      <c r="M145" s="441"/>
      <c r="N145" s="441" t="s">
        <v>153</v>
      </c>
    </row>
    <row r="146" spans="2:14" x14ac:dyDescent="0.25">
      <c r="C146" s="442"/>
      <c r="D146" s="442"/>
      <c r="E146" s="442"/>
      <c r="F146" s="442"/>
      <c r="G146" s="442"/>
      <c r="H146" s="309"/>
      <c r="J146" s="442"/>
      <c r="K146" s="442"/>
      <c r="L146" s="442"/>
      <c r="M146" s="442"/>
      <c r="N146" s="442"/>
    </row>
    <row r="147" spans="2:14" x14ac:dyDescent="0.25">
      <c r="B147" s="310" t="s">
        <v>154</v>
      </c>
      <c r="C147" s="311"/>
      <c r="D147" s="312"/>
      <c r="E147" s="445"/>
      <c r="F147" s="446"/>
      <c r="G147" s="447"/>
      <c r="H147" s="309"/>
      <c r="I147" s="310" t="s">
        <v>154</v>
      </c>
      <c r="J147" s="311"/>
      <c r="K147" s="312"/>
      <c r="L147" s="448"/>
      <c r="M147" s="448"/>
      <c r="N147" s="313">
        <f>+K147</f>
        <v>0</v>
      </c>
    </row>
    <row r="148" spans="2:14" x14ac:dyDescent="0.25">
      <c r="B148" s="310" t="s">
        <v>155</v>
      </c>
      <c r="C148" s="311"/>
      <c r="D148" s="312"/>
      <c r="E148" s="445"/>
      <c r="F148" s="446"/>
      <c r="G148" s="447"/>
      <c r="H148" s="309"/>
      <c r="I148" s="310" t="s">
        <v>155</v>
      </c>
      <c r="J148" s="311"/>
      <c r="K148" s="312"/>
      <c r="L148" s="448"/>
      <c r="M148" s="448"/>
      <c r="N148" s="313">
        <f>+N147+K148</f>
        <v>0</v>
      </c>
    </row>
    <row r="149" spans="2:14" x14ac:dyDescent="0.25">
      <c r="B149" s="310" t="s">
        <v>156</v>
      </c>
      <c r="C149" s="311"/>
      <c r="D149" s="312"/>
      <c r="E149" s="445"/>
      <c r="F149" s="446"/>
      <c r="G149" s="447"/>
      <c r="H149" s="309"/>
      <c r="I149" s="310" t="s">
        <v>156</v>
      </c>
      <c r="J149" s="311"/>
      <c r="K149" s="312"/>
      <c r="L149" s="448"/>
      <c r="M149" s="448"/>
      <c r="N149" s="313">
        <f t="shared" ref="N149:N156" si="17">+N148+K149</f>
        <v>0</v>
      </c>
    </row>
    <row r="150" spans="2:14" x14ac:dyDescent="0.25">
      <c r="B150" s="310" t="s">
        <v>157</v>
      </c>
      <c r="C150" s="311"/>
      <c r="D150" s="312"/>
      <c r="E150" s="445"/>
      <c r="F150" s="446"/>
      <c r="G150" s="447"/>
      <c r="H150" s="309"/>
      <c r="I150" s="310" t="s">
        <v>157</v>
      </c>
      <c r="J150" s="311"/>
      <c r="K150" s="312"/>
      <c r="L150" s="448"/>
      <c r="M150" s="448"/>
      <c r="N150" s="313">
        <f t="shared" si="17"/>
        <v>0</v>
      </c>
    </row>
    <row r="151" spans="2:14" x14ac:dyDescent="0.25">
      <c r="B151" s="310" t="s">
        <v>158</v>
      </c>
      <c r="C151" s="311"/>
      <c r="D151" s="312"/>
      <c r="E151" s="445"/>
      <c r="F151" s="446"/>
      <c r="G151" s="447"/>
      <c r="H151" s="309"/>
      <c r="I151" s="310" t="s">
        <v>158</v>
      </c>
      <c r="J151" s="311"/>
      <c r="K151" s="312"/>
      <c r="L151" s="448"/>
      <c r="M151" s="448"/>
      <c r="N151" s="313">
        <f t="shared" si="17"/>
        <v>0</v>
      </c>
    </row>
    <row r="152" spans="2:14" x14ac:dyDescent="0.25">
      <c r="B152" s="310" t="s">
        <v>159</v>
      </c>
      <c r="C152" s="311"/>
      <c r="D152" s="312"/>
      <c r="E152" s="445"/>
      <c r="F152" s="446"/>
      <c r="G152" s="447"/>
      <c r="H152" s="309"/>
      <c r="I152" s="310" t="s">
        <v>159</v>
      </c>
      <c r="J152" s="311"/>
      <c r="K152" s="312"/>
      <c r="L152" s="448"/>
      <c r="M152" s="448"/>
      <c r="N152" s="313">
        <f t="shared" si="17"/>
        <v>0</v>
      </c>
    </row>
    <row r="153" spans="2:14" x14ac:dyDescent="0.25">
      <c r="B153" s="310" t="s">
        <v>160</v>
      </c>
      <c r="C153" s="311"/>
      <c r="D153" s="312"/>
      <c r="E153" s="445"/>
      <c r="F153" s="446"/>
      <c r="G153" s="447"/>
      <c r="H153" s="309"/>
      <c r="I153" s="310" t="s">
        <v>160</v>
      </c>
      <c r="J153" s="311"/>
      <c r="K153" s="312"/>
      <c r="L153" s="448"/>
      <c r="M153" s="448"/>
      <c r="N153" s="313">
        <f t="shared" si="17"/>
        <v>0</v>
      </c>
    </row>
    <row r="154" spans="2:14" x14ac:dyDescent="0.25">
      <c r="B154" s="310" t="s">
        <v>161</v>
      </c>
      <c r="C154" s="311"/>
      <c r="D154" s="312"/>
      <c r="E154" s="445"/>
      <c r="F154" s="446"/>
      <c r="G154" s="447"/>
      <c r="H154" s="309"/>
      <c r="I154" s="310" t="s">
        <v>161</v>
      </c>
      <c r="J154" s="311"/>
      <c r="K154" s="312"/>
      <c r="L154" s="448"/>
      <c r="M154" s="448"/>
      <c r="N154" s="313">
        <f t="shared" si="17"/>
        <v>0</v>
      </c>
    </row>
    <row r="155" spans="2:14" x14ac:dyDescent="0.25">
      <c r="B155" s="310" t="s">
        <v>162</v>
      </c>
      <c r="C155" s="311"/>
      <c r="D155" s="312"/>
      <c r="E155" s="445"/>
      <c r="F155" s="446"/>
      <c r="G155" s="447"/>
      <c r="H155" s="309"/>
      <c r="I155" s="310" t="s">
        <v>162</v>
      </c>
      <c r="J155" s="311"/>
      <c r="K155" s="312"/>
      <c r="L155" s="448"/>
      <c r="M155" s="448"/>
      <c r="N155" s="313">
        <f t="shared" si="17"/>
        <v>0</v>
      </c>
    </row>
    <row r="156" spans="2:14" x14ac:dyDescent="0.25">
      <c r="B156" s="310" t="s">
        <v>163</v>
      </c>
      <c r="C156" s="311"/>
      <c r="D156" s="312"/>
      <c r="E156" s="445"/>
      <c r="F156" s="446"/>
      <c r="G156" s="447"/>
      <c r="H156" s="309"/>
      <c r="I156" s="310" t="s">
        <v>163</v>
      </c>
      <c r="J156" s="311"/>
      <c r="K156" s="312"/>
      <c r="L156" s="448"/>
      <c r="M156" s="448"/>
      <c r="N156" s="313">
        <f t="shared" si="17"/>
        <v>0</v>
      </c>
    </row>
    <row r="157" spans="2:14" x14ac:dyDescent="0.25">
      <c r="D157" s="298"/>
      <c r="H157" s="309"/>
    </row>
    <row r="158" spans="2:14" x14ac:dyDescent="0.25">
      <c r="D158" s="298"/>
      <c r="H158" s="309"/>
      <c r="I158" s="309"/>
      <c r="J158" s="309"/>
      <c r="K158" s="309"/>
      <c r="L158" s="309"/>
      <c r="M158" s="309"/>
    </row>
    <row r="159" spans="2:14" x14ac:dyDescent="0.25">
      <c r="H159" s="309"/>
      <c r="I159" s="309"/>
      <c r="J159" s="309"/>
      <c r="K159" s="309"/>
      <c r="L159" s="309"/>
      <c r="M159" s="309"/>
    </row>
    <row r="160" spans="2:14" x14ac:dyDescent="0.25">
      <c r="H160" s="309"/>
      <c r="I160" s="309"/>
      <c r="J160" s="309"/>
      <c r="K160" s="309"/>
      <c r="L160" s="309"/>
      <c r="M160" s="309"/>
    </row>
    <row r="161" spans="8:13" x14ac:dyDescent="0.25">
      <c r="H161" s="309"/>
      <c r="I161" s="309"/>
      <c r="J161" s="309"/>
      <c r="K161" s="309"/>
      <c r="L161" s="309"/>
      <c r="M161" s="309"/>
    </row>
    <row r="162" spans="8:13" x14ac:dyDescent="0.25">
      <c r="H162" s="309"/>
      <c r="I162" s="309"/>
      <c r="J162" s="309"/>
      <c r="K162" s="309"/>
      <c r="L162" s="309"/>
      <c r="M162" s="309"/>
    </row>
    <row r="163" spans="8:13" x14ac:dyDescent="0.25">
      <c r="H163" s="309"/>
      <c r="I163" s="309"/>
      <c r="J163" s="309"/>
      <c r="K163" s="309"/>
      <c r="L163" s="309"/>
      <c r="M163" s="309"/>
    </row>
    <row r="164" spans="8:13" x14ac:dyDescent="0.25">
      <c r="H164" s="309"/>
      <c r="I164" s="309"/>
      <c r="J164" s="309"/>
      <c r="K164" s="309"/>
      <c r="L164" s="309"/>
      <c r="M164" s="309"/>
    </row>
    <row r="165" spans="8:13" x14ac:dyDescent="0.25">
      <c r="H165" s="309"/>
      <c r="I165" s="309"/>
      <c r="J165" s="309"/>
      <c r="K165" s="309"/>
      <c r="L165" s="309"/>
      <c r="M165" s="309"/>
    </row>
    <row r="166" spans="8:13" x14ac:dyDescent="0.25">
      <c r="H166" s="309"/>
      <c r="I166" s="309"/>
      <c r="J166" s="309"/>
      <c r="K166" s="309"/>
      <c r="L166" s="309"/>
      <c r="M166" s="309"/>
    </row>
    <row r="167" spans="8:13" x14ac:dyDescent="0.25">
      <c r="H167" s="309"/>
      <c r="I167" s="309"/>
      <c r="J167" s="309"/>
      <c r="K167" s="309"/>
      <c r="L167" s="309"/>
      <c r="M167" s="309"/>
    </row>
    <row r="168" spans="8:13" x14ac:dyDescent="0.25">
      <c r="H168" s="309"/>
      <c r="I168" s="309"/>
      <c r="J168" s="309"/>
      <c r="K168" s="309"/>
      <c r="L168" s="309"/>
      <c r="M168" s="309"/>
    </row>
    <row r="169" spans="8:13" x14ac:dyDescent="0.25">
      <c r="H169" s="309"/>
      <c r="I169" s="309"/>
      <c r="J169" s="309"/>
      <c r="K169" s="309"/>
      <c r="L169" s="309"/>
      <c r="M169" s="309"/>
    </row>
    <row r="170" spans="8:13" x14ac:dyDescent="0.25">
      <c r="H170" s="309"/>
      <c r="I170" s="309"/>
      <c r="J170" s="309"/>
      <c r="K170" s="309"/>
      <c r="L170" s="309"/>
      <c r="M170" s="309"/>
    </row>
    <row r="171" spans="8:13" x14ac:dyDescent="0.25">
      <c r="H171" s="309"/>
      <c r="I171" s="309"/>
      <c r="J171" s="309"/>
      <c r="K171" s="309"/>
      <c r="L171" s="309"/>
      <c r="M171" s="309"/>
    </row>
    <row r="172" spans="8:13" x14ac:dyDescent="0.25">
      <c r="H172" s="309"/>
      <c r="I172" s="309"/>
      <c r="J172" s="309"/>
      <c r="K172" s="309"/>
      <c r="L172" s="309"/>
      <c r="M172" s="309"/>
    </row>
    <row r="173" spans="8:13" x14ac:dyDescent="0.25">
      <c r="H173" s="309"/>
      <c r="I173" s="309"/>
      <c r="J173" s="309"/>
      <c r="K173" s="309"/>
      <c r="L173" s="309"/>
      <c r="M173" s="309"/>
    </row>
    <row r="174" spans="8:13" x14ac:dyDescent="0.25">
      <c r="H174" s="309"/>
      <c r="I174" s="309"/>
      <c r="J174" s="309"/>
      <c r="K174" s="309"/>
      <c r="L174" s="309"/>
      <c r="M174" s="309"/>
    </row>
    <row r="175" spans="8:13" x14ac:dyDescent="0.25">
      <c r="H175" s="309"/>
      <c r="I175" s="309"/>
      <c r="J175" s="309"/>
      <c r="K175" s="309"/>
      <c r="L175" s="309"/>
      <c r="M175" s="309"/>
    </row>
    <row r="176" spans="8:13" x14ac:dyDescent="0.25">
      <c r="H176" s="309"/>
      <c r="I176" s="309"/>
      <c r="J176" s="309"/>
      <c r="K176" s="309"/>
      <c r="L176" s="309"/>
      <c r="M176" s="309"/>
    </row>
    <row r="177" spans="8:13" x14ac:dyDescent="0.25">
      <c r="H177" s="309"/>
      <c r="I177" s="309"/>
      <c r="J177" s="309"/>
      <c r="K177" s="309"/>
      <c r="L177" s="309"/>
      <c r="M177" s="309"/>
    </row>
    <row r="178" spans="8:13" x14ac:dyDescent="0.25">
      <c r="H178" s="309"/>
      <c r="I178" s="309"/>
      <c r="J178" s="309"/>
      <c r="K178" s="309"/>
      <c r="L178" s="309"/>
      <c r="M178" s="309"/>
    </row>
    <row r="179" spans="8:13" x14ac:dyDescent="0.25">
      <c r="H179" s="309"/>
      <c r="I179" s="309"/>
      <c r="J179" s="309"/>
      <c r="K179" s="309"/>
      <c r="L179" s="309"/>
      <c r="M179" s="309"/>
    </row>
    <row r="180" spans="8:13" x14ac:dyDescent="0.25">
      <c r="H180" s="309"/>
      <c r="I180" s="309"/>
      <c r="J180" s="309"/>
      <c r="K180" s="309"/>
      <c r="L180" s="309"/>
      <c r="M180" s="309"/>
    </row>
    <row r="181" spans="8:13" x14ac:dyDescent="0.25">
      <c r="H181" s="309"/>
      <c r="I181" s="309"/>
      <c r="J181" s="309"/>
      <c r="K181" s="309"/>
      <c r="L181" s="309"/>
      <c r="M181" s="309"/>
    </row>
    <row r="182" spans="8:13" x14ac:dyDescent="0.25">
      <c r="H182" s="309"/>
      <c r="I182" s="309"/>
      <c r="J182" s="309"/>
      <c r="K182" s="309"/>
      <c r="L182" s="309"/>
      <c r="M182" s="309"/>
    </row>
    <row r="183" spans="8:13" x14ac:dyDescent="0.25">
      <c r="H183" s="309"/>
      <c r="I183" s="309"/>
      <c r="J183" s="309"/>
      <c r="K183" s="309"/>
      <c r="L183" s="309"/>
      <c r="M183" s="309"/>
    </row>
    <row r="184" spans="8:13" x14ac:dyDescent="0.25">
      <c r="H184" s="309"/>
      <c r="I184" s="309"/>
      <c r="J184" s="309"/>
      <c r="K184" s="309"/>
      <c r="L184" s="309"/>
      <c r="M184" s="309"/>
    </row>
    <row r="185" spans="8:13" x14ac:dyDescent="0.25">
      <c r="H185" s="309"/>
      <c r="I185" s="309"/>
      <c r="J185" s="309"/>
      <c r="K185" s="309"/>
      <c r="L185" s="309"/>
      <c r="M185" s="309"/>
    </row>
    <row r="186" spans="8:13" x14ac:dyDescent="0.25">
      <c r="H186" s="309"/>
      <c r="I186" s="309"/>
      <c r="J186" s="309"/>
      <c r="K186" s="309"/>
      <c r="L186" s="309"/>
      <c r="M186" s="309"/>
    </row>
    <row r="187" spans="8:13" x14ac:dyDescent="0.25">
      <c r="H187" s="309"/>
      <c r="I187" s="309"/>
      <c r="J187" s="309"/>
      <c r="K187" s="309"/>
      <c r="L187" s="309"/>
      <c r="M187" s="309"/>
    </row>
    <row r="188" spans="8:13" x14ac:dyDescent="0.25">
      <c r="H188" s="309"/>
      <c r="I188" s="309"/>
      <c r="J188" s="309"/>
      <c r="K188" s="309"/>
      <c r="L188" s="309"/>
      <c r="M188" s="309"/>
    </row>
    <row r="189" spans="8:13" x14ac:dyDescent="0.25">
      <c r="H189" s="309"/>
      <c r="I189" s="309"/>
      <c r="J189" s="309"/>
      <c r="K189" s="309"/>
      <c r="L189" s="309"/>
      <c r="M189" s="309"/>
    </row>
    <row r="190" spans="8:13" x14ac:dyDescent="0.25">
      <c r="H190" s="309"/>
      <c r="I190" s="309"/>
      <c r="J190" s="309"/>
      <c r="K190" s="309"/>
      <c r="L190" s="309"/>
      <c r="M190" s="309"/>
    </row>
    <row r="191" spans="8:13" x14ac:dyDescent="0.25">
      <c r="H191" s="309"/>
      <c r="I191" s="309"/>
      <c r="J191" s="309"/>
      <c r="K191" s="309"/>
      <c r="L191" s="309"/>
      <c r="M191" s="309"/>
    </row>
    <row r="192" spans="8:13" x14ac:dyDescent="0.25">
      <c r="H192" s="309"/>
      <c r="I192" s="309"/>
      <c r="J192" s="309"/>
      <c r="K192" s="309"/>
      <c r="L192" s="309"/>
      <c r="M192" s="309"/>
    </row>
    <row r="193" spans="8:13" x14ac:dyDescent="0.25">
      <c r="H193" s="309"/>
      <c r="I193" s="309"/>
      <c r="J193" s="309"/>
      <c r="K193" s="309"/>
      <c r="L193" s="309"/>
      <c r="M193" s="309"/>
    </row>
    <row r="194" spans="8:13" x14ac:dyDescent="0.25">
      <c r="H194" s="309"/>
      <c r="I194" s="309"/>
      <c r="J194" s="309"/>
      <c r="K194" s="309"/>
      <c r="L194" s="309"/>
      <c r="M194" s="309"/>
    </row>
    <row r="195" spans="8:13" x14ac:dyDescent="0.25">
      <c r="H195" s="309"/>
      <c r="I195" s="309"/>
      <c r="J195" s="309"/>
      <c r="K195" s="309"/>
      <c r="L195" s="309"/>
      <c r="M195" s="309"/>
    </row>
    <row r="196" spans="8:13" x14ac:dyDescent="0.25">
      <c r="H196" s="309"/>
      <c r="I196" s="309"/>
      <c r="J196" s="309"/>
      <c r="K196" s="309"/>
      <c r="L196" s="309"/>
      <c r="M196" s="309"/>
    </row>
    <row r="197" spans="8:13" x14ac:dyDescent="0.25">
      <c r="H197" s="309"/>
      <c r="I197" s="309"/>
      <c r="J197" s="309"/>
      <c r="K197" s="309"/>
      <c r="L197" s="309"/>
      <c r="M197" s="309"/>
    </row>
    <row r="201" spans="8:13" x14ac:dyDescent="0.25">
      <c r="J201" s="292"/>
    </row>
  </sheetData>
  <sheetProtection sheet="1" objects="1" scenarios="1" formatCells="0" formatColumns="0" formatRows="0"/>
  <mergeCells count="34">
    <mergeCell ref="E151:G151"/>
    <mergeCell ref="E149:G149"/>
    <mergeCell ref="E148:G148"/>
    <mergeCell ref="E147:G147"/>
    <mergeCell ref="E145:G146"/>
    <mergeCell ref="E150:G150"/>
    <mergeCell ref="L155:M155"/>
    <mergeCell ref="L156:M156"/>
    <mergeCell ref="L147:M147"/>
    <mergeCell ref="L148:M148"/>
    <mergeCell ref="L149:M149"/>
    <mergeCell ref="L150:M150"/>
    <mergeCell ref="L151:M151"/>
    <mergeCell ref="L152:M152"/>
    <mergeCell ref="L153:M153"/>
    <mergeCell ref="L154:M154"/>
    <mergeCell ref="E152:G152"/>
    <mergeCell ref="E153:G153"/>
    <mergeCell ref="E155:G155"/>
    <mergeCell ref="E156:G156"/>
    <mergeCell ref="E154:G154"/>
    <mergeCell ref="B6:N6"/>
    <mergeCell ref="B5:N5"/>
    <mergeCell ref="B2:N3"/>
    <mergeCell ref="C145:C146"/>
    <mergeCell ref="D145:D146"/>
    <mergeCell ref="C144:G144"/>
    <mergeCell ref="J144:N144"/>
    <mergeCell ref="J145:J146"/>
    <mergeCell ref="K145:K146"/>
    <mergeCell ref="L145:M146"/>
    <mergeCell ref="N145:N146"/>
    <mergeCell ref="B8:N8"/>
    <mergeCell ref="B7:N7"/>
  </mergeCells>
  <printOptions horizontalCentered="1"/>
  <pageMargins left="0.2" right="0.2" top="0.2" bottom="0.2" header="0.3" footer="0.3"/>
  <pageSetup scale="5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897CE-AB28-4261-BCEA-508011C1E7B7}">
  <sheetPr>
    <tabColor rgb="FFFFFFCC"/>
    <pageSetUpPr fitToPage="1"/>
  </sheetPr>
  <dimension ref="B1:R201"/>
  <sheetViews>
    <sheetView showGridLines="0" zoomScaleNormal="100" zoomScaleSheetLayoutView="85"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 customWidth="1"/>
    <col min="2" max="2" width="60.5703125" style="2" customWidth="1"/>
    <col min="3" max="14" width="14.7109375" style="2" customWidth="1"/>
    <col min="15" max="15" width="2.5703125" style="2" customWidth="1"/>
    <col min="16" max="16" width="14.7109375" style="2" customWidth="1"/>
    <col min="17" max="17" width="2.5703125" style="2" customWidth="1"/>
    <col min="18" max="18" width="14.7109375" style="2" customWidth="1"/>
    <col min="19" max="16384" width="9.140625" style="2"/>
  </cols>
  <sheetData>
    <row r="1" spans="2:18" ht="15.75" thickBot="1" x14ac:dyDescent="0.3"/>
    <row r="2" spans="2:18" x14ac:dyDescent="0.25">
      <c r="B2" s="435" t="s">
        <v>127</v>
      </c>
      <c r="C2" s="436"/>
      <c r="D2" s="436"/>
      <c r="E2" s="436"/>
      <c r="F2" s="436"/>
      <c r="G2" s="436"/>
      <c r="H2" s="436"/>
      <c r="I2" s="436"/>
      <c r="J2" s="436"/>
      <c r="K2" s="436"/>
      <c r="L2" s="436"/>
      <c r="M2" s="436"/>
      <c r="N2" s="437"/>
    </row>
    <row r="3" spans="2:18" ht="15.75" thickBot="1" x14ac:dyDescent="0.3">
      <c r="B3" s="438"/>
      <c r="C3" s="439"/>
      <c r="D3" s="439"/>
      <c r="E3" s="439"/>
      <c r="F3" s="439"/>
      <c r="G3" s="439"/>
      <c r="H3" s="439"/>
      <c r="I3" s="439"/>
      <c r="J3" s="439"/>
      <c r="K3" s="439"/>
      <c r="L3" s="439"/>
      <c r="M3" s="439"/>
      <c r="N3" s="440"/>
    </row>
    <row r="5" spans="2:18" x14ac:dyDescent="0.25">
      <c r="B5" s="434" t="str">
        <f>'Income Statement'!B7</f>
        <v>CLIENT NAME</v>
      </c>
      <c r="C5" s="434"/>
      <c r="D5" s="434"/>
      <c r="E5" s="434"/>
      <c r="F5" s="434"/>
      <c r="G5" s="434"/>
      <c r="H5" s="434"/>
      <c r="I5" s="434"/>
      <c r="J5" s="434"/>
      <c r="K5" s="434"/>
      <c r="L5" s="434"/>
      <c r="M5" s="434"/>
      <c r="N5" s="434"/>
      <c r="O5" s="290"/>
      <c r="P5" s="290"/>
      <c r="R5" s="291"/>
    </row>
    <row r="6" spans="2:18" x14ac:dyDescent="0.25">
      <c r="B6" s="434" t="s">
        <v>128</v>
      </c>
      <c r="C6" s="434"/>
      <c r="D6" s="434"/>
      <c r="E6" s="434"/>
      <c r="F6" s="434"/>
      <c r="G6" s="434"/>
      <c r="H6" s="434"/>
      <c r="I6" s="434"/>
      <c r="J6" s="434"/>
      <c r="K6" s="434"/>
      <c r="L6" s="434"/>
      <c r="M6" s="434"/>
      <c r="N6" s="434"/>
      <c r="O6" s="290"/>
      <c r="P6" s="290"/>
      <c r="R6" s="291"/>
    </row>
    <row r="7" spans="2:18" x14ac:dyDescent="0.25">
      <c r="B7" s="434" t="str">
        <f>'Income Statement'!B9</f>
        <v>For the Year Ending 12/31/20xx</v>
      </c>
      <c r="C7" s="434"/>
      <c r="D7" s="434"/>
      <c r="E7" s="434"/>
      <c r="F7" s="434"/>
      <c r="G7" s="434"/>
      <c r="H7" s="434"/>
      <c r="I7" s="434"/>
      <c r="J7" s="434"/>
      <c r="K7" s="434"/>
      <c r="L7" s="434"/>
      <c r="M7" s="434"/>
      <c r="N7" s="434"/>
      <c r="O7" s="290"/>
      <c r="P7" s="290"/>
      <c r="Q7" s="290"/>
      <c r="R7" s="290"/>
    </row>
    <row r="8" spans="2:18" x14ac:dyDescent="0.25">
      <c r="B8" s="444" t="s">
        <v>129</v>
      </c>
      <c r="C8" s="444"/>
      <c r="D8" s="444"/>
      <c r="E8" s="444"/>
      <c r="F8" s="444"/>
      <c r="G8" s="444"/>
      <c r="H8" s="444"/>
      <c r="I8" s="444"/>
      <c r="J8" s="444"/>
      <c r="K8" s="444"/>
      <c r="L8" s="444"/>
      <c r="M8" s="444"/>
      <c r="N8" s="444"/>
      <c r="O8" s="292"/>
      <c r="P8" s="292"/>
      <c r="R8" s="292"/>
    </row>
    <row r="9" spans="2:18" x14ac:dyDescent="0.25">
      <c r="B9" s="292"/>
      <c r="C9" s="292"/>
      <c r="D9" s="292"/>
      <c r="E9" s="292"/>
      <c r="F9" s="292"/>
      <c r="G9" s="4"/>
      <c r="H9" s="4"/>
      <c r="I9" s="4"/>
      <c r="J9" s="292"/>
      <c r="K9" s="292"/>
      <c r="L9" s="292"/>
      <c r="M9" s="292"/>
      <c r="N9" s="292"/>
      <c r="P9" s="292"/>
      <c r="R9" s="292"/>
    </row>
    <row r="10" spans="2:18" s="273" customFormat="1" x14ac:dyDescent="0.25">
      <c r="B10" s="336"/>
      <c r="C10" s="337" t="s">
        <v>130</v>
      </c>
      <c r="D10" s="337" t="s">
        <v>131</v>
      </c>
      <c r="E10" s="337" t="s">
        <v>132</v>
      </c>
      <c r="F10" s="337" t="s">
        <v>133</v>
      </c>
      <c r="G10" s="337" t="s">
        <v>134</v>
      </c>
      <c r="H10" s="337" t="s">
        <v>135</v>
      </c>
      <c r="I10" s="337" t="s">
        <v>136</v>
      </c>
      <c r="J10" s="337" t="s">
        <v>137</v>
      </c>
      <c r="K10" s="337" t="s">
        <v>138</v>
      </c>
      <c r="L10" s="337" t="s">
        <v>139</v>
      </c>
      <c r="M10" s="337" t="s">
        <v>140</v>
      </c>
      <c r="N10" s="338" t="s">
        <v>141</v>
      </c>
      <c r="O10" s="332"/>
      <c r="P10" s="339" t="s">
        <v>142</v>
      </c>
      <c r="Q10" s="332"/>
      <c r="R10" s="340" t="s">
        <v>143</v>
      </c>
    </row>
    <row r="11" spans="2:18" s="271" customFormat="1" x14ac:dyDescent="0.25">
      <c r="B11" s="335" t="s">
        <v>144</v>
      </c>
      <c r="C11" s="294"/>
      <c r="D11" s="331">
        <f>+C138</f>
        <v>0</v>
      </c>
      <c r="E11" s="331">
        <f>+D138</f>
        <v>0</v>
      </c>
      <c r="F11" s="331">
        <f>+E138</f>
        <v>0</v>
      </c>
      <c r="G11" s="331">
        <f t="shared" ref="G11:N11" si="0">+F138</f>
        <v>0</v>
      </c>
      <c r="H11" s="331">
        <f t="shared" si="0"/>
        <v>0</v>
      </c>
      <c r="I11" s="331">
        <f t="shared" si="0"/>
        <v>0</v>
      </c>
      <c r="J11" s="331">
        <f t="shared" si="0"/>
        <v>0</v>
      </c>
      <c r="K11" s="331">
        <f t="shared" si="0"/>
        <v>0</v>
      </c>
      <c r="L11" s="331">
        <f t="shared" si="0"/>
        <v>0</v>
      </c>
      <c r="M11" s="331">
        <f t="shared" si="0"/>
        <v>0</v>
      </c>
      <c r="N11" s="331">
        <f t="shared" si="0"/>
        <v>0</v>
      </c>
      <c r="O11" s="332"/>
      <c r="P11" s="333"/>
      <c r="Q11" s="332"/>
      <c r="R11" s="334"/>
    </row>
    <row r="13" spans="2:18" s="332" customFormat="1" x14ac:dyDescent="0.25">
      <c r="B13" s="341" t="s">
        <v>6</v>
      </c>
      <c r="C13" s="342">
        <f>SUM(C14:C22)</f>
        <v>0</v>
      </c>
      <c r="D13" s="342">
        <f t="shared" ref="D13:N13" si="1">SUM(D14:D22)</f>
        <v>0</v>
      </c>
      <c r="E13" s="342">
        <f t="shared" si="1"/>
        <v>0</v>
      </c>
      <c r="F13" s="342">
        <f t="shared" si="1"/>
        <v>0</v>
      </c>
      <c r="G13" s="342">
        <f t="shared" si="1"/>
        <v>0</v>
      </c>
      <c r="H13" s="342">
        <f t="shared" si="1"/>
        <v>0</v>
      </c>
      <c r="I13" s="342">
        <f t="shared" si="1"/>
        <v>0</v>
      </c>
      <c r="J13" s="342">
        <f t="shared" si="1"/>
        <v>0</v>
      </c>
      <c r="K13" s="342">
        <f t="shared" si="1"/>
        <v>0</v>
      </c>
      <c r="L13" s="342">
        <f t="shared" si="1"/>
        <v>0</v>
      </c>
      <c r="M13" s="342">
        <f t="shared" si="1"/>
        <v>0</v>
      </c>
      <c r="N13" s="342">
        <f t="shared" si="1"/>
        <v>0</v>
      </c>
      <c r="P13" s="343">
        <f>SUM(P14:P22)</f>
        <v>0</v>
      </c>
      <c r="R13" s="342">
        <f>SUM(R14:R22)</f>
        <v>0</v>
      </c>
    </row>
    <row r="14" spans="2:18" x14ac:dyDescent="0.25">
      <c r="B14" s="347" t="str">
        <f>'Income Statement'!B14</f>
        <v>Revenue</v>
      </c>
      <c r="C14" s="295"/>
      <c r="D14" s="295"/>
      <c r="E14" s="295"/>
      <c r="F14" s="295"/>
      <c r="G14" s="295"/>
      <c r="H14" s="295"/>
      <c r="I14" s="295"/>
      <c r="J14" s="295"/>
      <c r="K14" s="295"/>
      <c r="L14" s="295"/>
      <c r="M14" s="295"/>
      <c r="N14" s="295"/>
      <c r="P14" s="296"/>
      <c r="R14" s="348">
        <f>SUM(C14:P14)</f>
        <v>0</v>
      </c>
    </row>
    <row r="15" spans="2:18" x14ac:dyDescent="0.25">
      <c r="B15" s="347" t="str">
        <f>'Income Statement'!B15</f>
        <v>Less: Returns &amp; Allowances (Enter as a negative value)</v>
      </c>
      <c r="C15" s="295"/>
      <c r="D15" s="295"/>
      <c r="E15" s="295"/>
      <c r="F15" s="295"/>
      <c r="G15" s="295"/>
      <c r="H15" s="295"/>
      <c r="I15" s="295"/>
      <c r="J15" s="295"/>
      <c r="K15" s="295"/>
      <c r="L15" s="295"/>
      <c r="M15" s="295"/>
      <c r="N15" s="295"/>
      <c r="P15" s="296"/>
      <c r="R15" s="348">
        <f>SUM(C15:P15)</f>
        <v>0</v>
      </c>
    </row>
    <row r="16" spans="2:18" x14ac:dyDescent="0.25">
      <c r="B16" s="347" t="str">
        <f>'Income Statement'!B16</f>
        <v>Interest Income</v>
      </c>
      <c r="C16" s="295"/>
      <c r="D16" s="295"/>
      <c r="E16" s="295"/>
      <c r="F16" s="295"/>
      <c r="G16" s="295"/>
      <c r="H16" s="295"/>
      <c r="I16" s="295"/>
      <c r="J16" s="295"/>
      <c r="K16" s="295"/>
      <c r="L16" s="295"/>
      <c r="M16" s="295"/>
      <c r="N16" s="295"/>
      <c r="P16" s="296"/>
      <c r="R16" s="348">
        <f t="shared" ref="R16:R21" si="2">SUM(C16:P16)</f>
        <v>0</v>
      </c>
    </row>
    <row r="17" spans="2:18" x14ac:dyDescent="0.25">
      <c r="B17" s="347" t="str">
        <f>'Income Statement'!B17</f>
        <v>NYS PTET Refund</v>
      </c>
      <c r="C17" s="295"/>
      <c r="D17" s="295"/>
      <c r="E17" s="295"/>
      <c r="F17" s="295"/>
      <c r="G17" s="295"/>
      <c r="H17" s="295"/>
      <c r="I17" s="295"/>
      <c r="J17" s="295"/>
      <c r="K17" s="295"/>
      <c r="L17" s="295"/>
      <c r="M17" s="295"/>
      <c r="N17" s="295"/>
      <c r="P17" s="296"/>
      <c r="R17" s="348">
        <f t="shared" si="2"/>
        <v>0</v>
      </c>
    </row>
    <row r="18" spans="2:18" x14ac:dyDescent="0.25">
      <c r="B18" s="347" t="str">
        <f>'Income Statement'!B18</f>
        <v>Other Income (Refund)</v>
      </c>
      <c r="C18" s="295"/>
      <c r="D18" s="295"/>
      <c r="E18" s="295"/>
      <c r="F18" s="295"/>
      <c r="G18" s="295"/>
      <c r="H18" s="295"/>
      <c r="I18" s="295"/>
      <c r="J18" s="295"/>
      <c r="K18" s="295"/>
      <c r="L18" s="295"/>
      <c r="M18" s="295"/>
      <c r="N18" s="295"/>
      <c r="P18" s="296"/>
      <c r="R18" s="348">
        <f t="shared" si="2"/>
        <v>0</v>
      </c>
    </row>
    <row r="19" spans="2:18" x14ac:dyDescent="0.25">
      <c r="B19" s="347" t="str">
        <f>'Income Statement'!B19</f>
        <v>Credit Card Rewards (Cash Back, CC Credit, etc.)</v>
      </c>
      <c r="C19" s="295"/>
      <c r="D19" s="295"/>
      <c r="E19" s="295"/>
      <c r="F19" s="295"/>
      <c r="G19" s="295"/>
      <c r="H19" s="295"/>
      <c r="I19" s="295"/>
      <c r="J19" s="295"/>
      <c r="K19" s="295"/>
      <c r="L19" s="295"/>
      <c r="M19" s="295"/>
      <c r="N19" s="295"/>
      <c r="P19" s="296"/>
      <c r="R19" s="348">
        <f t="shared" si="2"/>
        <v>0</v>
      </c>
    </row>
    <row r="20" spans="2:18" x14ac:dyDescent="0.25">
      <c r="B20" s="347" t="str">
        <f>'Income Statement'!B20</f>
        <v>[Insert New Income Here]</v>
      </c>
      <c r="C20" s="295"/>
      <c r="D20" s="295"/>
      <c r="E20" s="295"/>
      <c r="F20" s="295"/>
      <c r="G20" s="295"/>
      <c r="H20" s="295"/>
      <c r="I20" s="295"/>
      <c r="J20" s="295"/>
      <c r="K20" s="295"/>
      <c r="L20" s="295"/>
      <c r="M20" s="295"/>
      <c r="N20" s="295"/>
      <c r="P20" s="296"/>
      <c r="R20" s="348">
        <f t="shared" si="2"/>
        <v>0</v>
      </c>
    </row>
    <row r="21" spans="2:18" x14ac:dyDescent="0.25">
      <c r="B21" s="347" t="str">
        <f>'Income Statement'!B21</f>
        <v>[Insert New Income Here]</v>
      </c>
      <c r="C21" s="295"/>
      <c r="D21" s="295"/>
      <c r="E21" s="295"/>
      <c r="F21" s="295"/>
      <c r="G21" s="295"/>
      <c r="H21" s="295"/>
      <c r="I21" s="295"/>
      <c r="J21" s="295"/>
      <c r="K21" s="295"/>
      <c r="L21" s="295"/>
      <c r="M21" s="295"/>
      <c r="N21" s="295"/>
      <c r="P21" s="296"/>
      <c r="R21" s="348">
        <f t="shared" si="2"/>
        <v>0</v>
      </c>
    </row>
    <row r="22" spans="2:18" x14ac:dyDescent="0.25">
      <c r="B22" s="347" t="str">
        <f>'Income Statement'!B22</f>
        <v>[Insert New Income Here]</v>
      </c>
      <c r="C22" s="295"/>
      <c r="D22" s="295"/>
      <c r="E22" s="295"/>
      <c r="F22" s="295"/>
      <c r="G22" s="295"/>
      <c r="H22" s="295"/>
      <c r="I22" s="295"/>
      <c r="J22" s="295"/>
      <c r="K22" s="295"/>
      <c r="L22" s="295"/>
      <c r="M22" s="295"/>
      <c r="N22" s="295"/>
      <c r="P22" s="296"/>
      <c r="R22" s="348">
        <f>SUM(C22:P22)</f>
        <v>0</v>
      </c>
    </row>
    <row r="24" spans="2:18" s="332" customFormat="1" x14ac:dyDescent="0.25">
      <c r="B24" s="344" t="str">
        <f>'Income Statement'!B24</f>
        <v>COST OF GOODS SOLD (TOTAL):</v>
      </c>
      <c r="C24" s="345">
        <f>SUM(C25:C30)</f>
        <v>0</v>
      </c>
      <c r="D24" s="345">
        <f t="shared" ref="D24:N24" si="3">SUM(D25:D30)</f>
        <v>0</v>
      </c>
      <c r="E24" s="345">
        <f t="shared" si="3"/>
        <v>0</v>
      </c>
      <c r="F24" s="345">
        <f t="shared" si="3"/>
        <v>0</v>
      </c>
      <c r="G24" s="345">
        <f t="shared" si="3"/>
        <v>0</v>
      </c>
      <c r="H24" s="345">
        <f t="shared" si="3"/>
        <v>0</v>
      </c>
      <c r="I24" s="345">
        <f t="shared" si="3"/>
        <v>0</v>
      </c>
      <c r="J24" s="345">
        <f t="shared" si="3"/>
        <v>0</v>
      </c>
      <c r="K24" s="345">
        <f t="shared" si="3"/>
        <v>0</v>
      </c>
      <c r="L24" s="345">
        <f t="shared" si="3"/>
        <v>0</v>
      </c>
      <c r="M24" s="345">
        <f t="shared" si="3"/>
        <v>0</v>
      </c>
      <c r="N24" s="345">
        <f t="shared" si="3"/>
        <v>0</v>
      </c>
      <c r="P24" s="343">
        <f>SUM(P25:P30)</f>
        <v>0</v>
      </c>
      <c r="R24" s="345">
        <f t="shared" ref="R24" si="4">SUM(R25:R30)</f>
        <v>0</v>
      </c>
    </row>
    <row r="25" spans="2:18" x14ac:dyDescent="0.25">
      <c r="B25" s="346" t="str">
        <f>'Income Statement'!B25</f>
        <v>Purchases</v>
      </c>
      <c r="C25" s="297"/>
      <c r="D25" s="297"/>
      <c r="E25" s="297"/>
      <c r="F25" s="297"/>
      <c r="G25" s="297"/>
      <c r="H25" s="297"/>
      <c r="I25" s="297"/>
      <c r="J25" s="297"/>
      <c r="K25" s="297"/>
      <c r="L25" s="297"/>
      <c r="M25" s="297"/>
      <c r="N25" s="297"/>
      <c r="P25" s="296"/>
      <c r="R25" s="349">
        <f>SUM(C25:P25)</f>
        <v>0</v>
      </c>
    </row>
    <row r="26" spans="2:18" x14ac:dyDescent="0.25">
      <c r="B26" s="346" t="str">
        <f>'Income Statement'!B26</f>
        <v>Supplies and Materials</v>
      </c>
      <c r="C26" s="297"/>
      <c r="D26" s="297"/>
      <c r="E26" s="297"/>
      <c r="F26" s="297"/>
      <c r="G26" s="297"/>
      <c r="H26" s="297"/>
      <c r="I26" s="297"/>
      <c r="J26" s="297"/>
      <c r="K26" s="297"/>
      <c r="L26" s="297"/>
      <c r="M26" s="297"/>
      <c r="N26" s="297"/>
      <c r="P26" s="296"/>
      <c r="R26" s="349">
        <f t="shared" ref="R26:R30" si="5">SUM(C26:P26)</f>
        <v>0</v>
      </c>
    </row>
    <row r="27" spans="2:18" x14ac:dyDescent="0.25">
      <c r="B27" s="346" t="str">
        <f>'Income Statement'!B27</f>
        <v>Contract Labor</v>
      </c>
      <c r="C27" s="297"/>
      <c r="D27" s="297"/>
      <c r="E27" s="297"/>
      <c r="F27" s="297"/>
      <c r="G27" s="297"/>
      <c r="H27" s="297"/>
      <c r="I27" s="297"/>
      <c r="J27" s="297"/>
      <c r="K27" s="297"/>
      <c r="L27" s="297"/>
      <c r="M27" s="297"/>
      <c r="N27" s="297"/>
      <c r="P27" s="296"/>
      <c r="R27" s="349">
        <f t="shared" si="5"/>
        <v>0</v>
      </c>
    </row>
    <row r="28" spans="2:18" x14ac:dyDescent="0.25">
      <c r="B28" s="346" t="str">
        <f>'Income Statement'!B28</f>
        <v>Salaries and Wages (COGS)</v>
      </c>
      <c r="C28" s="297"/>
      <c r="D28" s="297"/>
      <c r="E28" s="297"/>
      <c r="F28" s="297"/>
      <c r="G28" s="297"/>
      <c r="H28" s="297"/>
      <c r="I28" s="297"/>
      <c r="J28" s="297"/>
      <c r="K28" s="297"/>
      <c r="L28" s="297"/>
      <c r="M28" s="297"/>
      <c r="N28" s="297"/>
      <c r="P28" s="296"/>
      <c r="R28" s="349">
        <f t="shared" si="5"/>
        <v>0</v>
      </c>
    </row>
    <row r="29" spans="2:18" x14ac:dyDescent="0.25">
      <c r="B29" s="346" t="str">
        <f>'Income Statement'!B29</f>
        <v>[Insert New COGS Expense Here]</v>
      </c>
      <c r="C29" s="297"/>
      <c r="D29" s="297"/>
      <c r="E29" s="297"/>
      <c r="F29" s="297"/>
      <c r="G29" s="297"/>
      <c r="H29" s="297"/>
      <c r="I29" s="297"/>
      <c r="J29" s="297"/>
      <c r="K29" s="297"/>
      <c r="L29" s="297"/>
      <c r="M29" s="297"/>
      <c r="N29" s="297"/>
      <c r="P29" s="296"/>
      <c r="R29" s="349">
        <f t="shared" si="5"/>
        <v>0</v>
      </c>
    </row>
    <row r="30" spans="2:18" x14ac:dyDescent="0.25">
      <c r="B30" s="346" t="str">
        <f>'Income Statement'!B30</f>
        <v>[Insert New COGS Expense Here]</v>
      </c>
      <c r="C30" s="297"/>
      <c r="D30" s="297"/>
      <c r="E30" s="297"/>
      <c r="F30" s="297"/>
      <c r="G30" s="297"/>
      <c r="H30" s="297"/>
      <c r="I30" s="297"/>
      <c r="J30" s="297"/>
      <c r="K30" s="297"/>
      <c r="L30" s="297"/>
      <c r="M30" s="297"/>
      <c r="N30" s="297"/>
      <c r="P30" s="296"/>
      <c r="R30" s="349">
        <f t="shared" si="5"/>
        <v>0</v>
      </c>
    </row>
    <row r="32" spans="2:18" s="332" customFormat="1" x14ac:dyDescent="0.25">
      <c r="B32" s="344" t="s">
        <v>20</v>
      </c>
      <c r="C32" s="345">
        <f t="shared" ref="C32:N32" si="6">SUM(C33:C88)</f>
        <v>0</v>
      </c>
      <c r="D32" s="345">
        <f t="shared" si="6"/>
        <v>0</v>
      </c>
      <c r="E32" s="345">
        <f t="shared" si="6"/>
        <v>0</v>
      </c>
      <c r="F32" s="345">
        <f t="shared" si="6"/>
        <v>0</v>
      </c>
      <c r="G32" s="345">
        <f t="shared" si="6"/>
        <v>0</v>
      </c>
      <c r="H32" s="345">
        <f t="shared" si="6"/>
        <v>0</v>
      </c>
      <c r="I32" s="345">
        <f t="shared" si="6"/>
        <v>0</v>
      </c>
      <c r="J32" s="345">
        <f t="shared" si="6"/>
        <v>0</v>
      </c>
      <c r="K32" s="345">
        <f t="shared" si="6"/>
        <v>0</v>
      </c>
      <c r="L32" s="345">
        <f t="shared" si="6"/>
        <v>0</v>
      </c>
      <c r="M32" s="345">
        <f t="shared" si="6"/>
        <v>0</v>
      </c>
      <c r="N32" s="345">
        <f t="shared" si="6"/>
        <v>0</v>
      </c>
      <c r="P32" s="343">
        <f>SUM(P33:P88)</f>
        <v>0</v>
      </c>
      <c r="R32" s="345">
        <f>SUM(R33:R88)</f>
        <v>0</v>
      </c>
    </row>
    <row r="33" spans="2:18" x14ac:dyDescent="0.25">
      <c r="B33" s="346" t="str">
        <f>'Income Statement'!B33</f>
        <v>Accounting</v>
      </c>
      <c r="C33" s="297"/>
      <c r="D33" s="297"/>
      <c r="E33" s="297"/>
      <c r="F33" s="297"/>
      <c r="G33" s="297"/>
      <c r="H33" s="297"/>
      <c r="I33" s="297"/>
      <c r="J33" s="297"/>
      <c r="K33" s="297"/>
      <c r="L33" s="297"/>
      <c r="M33" s="297"/>
      <c r="N33" s="297"/>
      <c r="P33" s="296"/>
      <c r="R33" s="349">
        <f>SUM(C33:P33)</f>
        <v>0</v>
      </c>
    </row>
    <row r="34" spans="2:18" x14ac:dyDescent="0.25">
      <c r="B34" s="346" t="str">
        <f>'Income Statement'!B34</f>
        <v>Advertising</v>
      </c>
      <c r="C34" s="297"/>
      <c r="D34" s="297"/>
      <c r="E34" s="297"/>
      <c r="F34" s="297"/>
      <c r="G34" s="297"/>
      <c r="H34" s="297"/>
      <c r="I34" s="297"/>
      <c r="J34" s="297"/>
      <c r="K34" s="297"/>
      <c r="L34" s="297"/>
      <c r="M34" s="297"/>
      <c r="N34" s="297"/>
      <c r="P34" s="296"/>
      <c r="R34" s="349">
        <f t="shared" ref="R34:R88" si="7">SUM(C34:P34)</f>
        <v>0</v>
      </c>
    </row>
    <row r="35" spans="2:18" x14ac:dyDescent="0.25">
      <c r="B35" s="346" t="str">
        <f>'Income Statement'!B35</f>
        <v>Answering Service</v>
      </c>
      <c r="C35" s="297"/>
      <c r="D35" s="297"/>
      <c r="E35" s="297"/>
      <c r="F35" s="297"/>
      <c r="G35" s="297"/>
      <c r="H35" s="297"/>
      <c r="I35" s="297"/>
      <c r="J35" s="297"/>
      <c r="K35" s="297"/>
      <c r="L35" s="297"/>
      <c r="M35" s="297"/>
      <c r="N35" s="297"/>
      <c r="P35" s="296"/>
      <c r="R35" s="349">
        <f t="shared" si="7"/>
        <v>0</v>
      </c>
    </row>
    <row r="36" spans="2:18" x14ac:dyDescent="0.25">
      <c r="B36" s="346" t="str">
        <f>'Income Statement'!B36</f>
        <v>Auto and Truck</v>
      </c>
      <c r="C36" s="297"/>
      <c r="D36" s="297"/>
      <c r="E36" s="297"/>
      <c r="F36" s="297"/>
      <c r="G36" s="297"/>
      <c r="H36" s="297"/>
      <c r="I36" s="297"/>
      <c r="J36" s="297"/>
      <c r="K36" s="297"/>
      <c r="L36" s="297"/>
      <c r="M36" s="297"/>
      <c r="N36" s="297"/>
      <c r="P36" s="296"/>
      <c r="R36" s="349">
        <f t="shared" si="7"/>
        <v>0</v>
      </c>
    </row>
    <row r="37" spans="2:18" x14ac:dyDescent="0.25">
      <c r="B37" s="346" t="str">
        <f>'Income Statement'!B37</f>
        <v>Gasoline/Fuel</v>
      </c>
      <c r="C37" s="297"/>
      <c r="D37" s="297"/>
      <c r="E37" s="297"/>
      <c r="F37" s="297"/>
      <c r="G37" s="297"/>
      <c r="H37" s="297"/>
      <c r="I37" s="297"/>
      <c r="J37" s="297"/>
      <c r="K37" s="297"/>
      <c r="L37" s="297"/>
      <c r="M37" s="297"/>
      <c r="N37" s="297"/>
      <c r="P37" s="296"/>
      <c r="R37" s="349">
        <f t="shared" si="7"/>
        <v>0</v>
      </c>
    </row>
    <row r="38" spans="2:18" x14ac:dyDescent="0.25">
      <c r="B38" s="346" t="str">
        <f>'Income Statement'!B38</f>
        <v>Bad Debts</v>
      </c>
      <c r="C38" s="297"/>
      <c r="D38" s="297"/>
      <c r="E38" s="297"/>
      <c r="F38" s="297"/>
      <c r="G38" s="297"/>
      <c r="H38" s="297"/>
      <c r="I38" s="297"/>
      <c r="J38" s="297"/>
      <c r="K38" s="297"/>
      <c r="L38" s="297"/>
      <c r="M38" s="297"/>
      <c r="N38" s="297"/>
      <c r="P38" s="296"/>
      <c r="R38" s="349">
        <f t="shared" si="7"/>
        <v>0</v>
      </c>
    </row>
    <row r="39" spans="2:18" x14ac:dyDescent="0.25">
      <c r="B39" s="346" t="str">
        <f>'Income Statement'!B39</f>
        <v>Bank Service Charges</v>
      </c>
      <c r="C39" s="297"/>
      <c r="D39" s="297"/>
      <c r="E39" s="297"/>
      <c r="F39" s="297"/>
      <c r="G39" s="297"/>
      <c r="H39" s="297"/>
      <c r="I39" s="297"/>
      <c r="J39" s="297"/>
      <c r="K39" s="297"/>
      <c r="L39" s="297"/>
      <c r="M39" s="297"/>
      <c r="N39" s="297"/>
      <c r="P39" s="296"/>
      <c r="R39" s="349">
        <f t="shared" si="7"/>
        <v>0</v>
      </c>
    </row>
    <row r="40" spans="2:18" x14ac:dyDescent="0.25">
      <c r="B40" s="346" t="str">
        <f>'Income Statement'!B40</f>
        <v>Charitable Contributions</v>
      </c>
      <c r="C40" s="297"/>
      <c r="D40" s="297"/>
      <c r="E40" s="297"/>
      <c r="F40" s="297"/>
      <c r="G40" s="297"/>
      <c r="H40" s="297"/>
      <c r="I40" s="297"/>
      <c r="J40" s="297"/>
      <c r="K40" s="297"/>
      <c r="L40" s="297"/>
      <c r="M40" s="297"/>
      <c r="N40" s="297"/>
      <c r="P40" s="296"/>
      <c r="R40" s="349">
        <f t="shared" si="7"/>
        <v>0</v>
      </c>
    </row>
    <row r="41" spans="2:18" x14ac:dyDescent="0.25">
      <c r="B41" s="346" t="str">
        <f>'Income Statement'!B41</f>
        <v>Commissions Expense</v>
      </c>
      <c r="C41" s="297"/>
      <c r="D41" s="297"/>
      <c r="E41" s="297"/>
      <c r="F41" s="297"/>
      <c r="G41" s="297"/>
      <c r="H41" s="297"/>
      <c r="I41" s="297"/>
      <c r="J41" s="297"/>
      <c r="K41" s="297"/>
      <c r="L41" s="297"/>
      <c r="M41" s="297"/>
      <c r="N41" s="297"/>
      <c r="P41" s="296"/>
      <c r="R41" s="349">
        <f t="shared" si="7"/>
        <v>0</v>
      </c>
    </row>
    <row r="42" spans="2:18" x14ac:dyDescent="0.25">
      <c r="B42" s="346" t="str">
        <f>'Income Statement'!B42</f>
        <v>Guaranteed Payments: [Partner Name]</v>
      </c>
      <c r="C42" s="297"/>
      <c r="D42" s="297"/>
      <c r="E42" s="297"/>
      <c r="F42" s="297"/>
      <c r="G42" s="297"/>
      <c r="H42" s="297"/>
      <c r="I42" s="297"/>
      <c r="J42" s="297"/>
      <c r="K42" s="297"/>
      <c r="L42" s="297"/>
      <c r="M42" s="297"/>
      <c r="N42" s="297"/>
      <c r="P42" s="296"/>
      <c r="R42" s="349">
        <f t="shared" si="7"/>
        <v>0</v>
      </c>
    </row>
    <row r="43" spans="2:18" x14ac:dyDescent="0.25">
      <c r="B43" s="346" t="str">
        <f>'Income Statement'!B43</f>
        <v>Guaranteed Payments: [Partner Name]</v>
      </c>
      <c r="C43" s="297"/>
      <c r="D43" s="297"/>
      <c r="E43" s="297"/>
      <c r="F43" s="297"/>
      <c r="G43" s="297"/>
      <c r="H43" s="297"/>
      <c r="I43" s="297"/>
      <c r="J43" s="297"/>
      <c r="K43" s="297"/>
      <c r="L43" s="297"/>
      <c r="M43" s="297"/>
      <c r="N43" s="297"/>
      <c r="P43" s="296"/>
      <c r="R43" s="349">
        <f t="shared" si="7"/>
        <v>0</v>
      </c>
    </row>
    <row r="44" spans="2:18" x14ac:dyDescent="0.25">
      <c r="B44" s="346" t="str">
        <f>'Income Statement'!B44</f>
        <v>Guaranteed Payments: [Partner Name]</v>
      </c>
      <c r="C44" s="297"/>
      <c r="D44" s="297"/>
      <c r="E44" s="297"/>
      <c r="F44" s="297"/>
      <c r="G44" s="297"/>
      <c r="H44" s="297"/>
      <c r="I44" s="297"/>
      <c r="J44" s="297"/>
      <c r="K44" s="297"/>
      <c r="L44" s="297"/>
      <c r="M44" s="297"/>
      <c r="N44" s="297"/>
      <c r="P44" s="296"/>
      <c r="R44" s="349">
        <f t="shared" si="7"/>
        <v>0</v>
      </c>
    </row>
    <row r="45" spans="2:18" x14ac:dyDescent="0.25">
      <c r="B45" s="346" t="str">
        <f>'Income Statement'!B45</f>
        <v>Delivery &amp; Freight</v>
      </c>
      <c r="C45" s="297"/>
      <c r="D45" s="297"/>
      <c r="E45" s="297"/>
      <c r="F45" s="297"/>
      <c r="G45" s="297"/>
      <c r="H45" s="297"/>
      <c r="I45" s="297"/>
      <c r="J45" s="297"/>
      <c r="K45" s="297"/>
      <c r="L45" s="297"/>
      <c r="M45" s="297"/>
      <c r="N45" s="297"/>
      <c r="P45" s="296"/>
      <c r="R45" s="349">
        <f t="shared" si="7"/>
        <v>0</v>
      </c>
    </row>
    <row r="46" spans="2:18" x14ac:dyDescent="0.25">
      <c r="B46" s="346" t="str">
        <f>'Income Statement'!B46</f>
        <v>Depletion (except oil &amp; gas)</v>
      </c>
      <c r="C46" s="297"/>
      <c r="D46" s="297"/>
      <c r="E46" s="297"/>
      <c r="F46" s="297"/>
      <c r="G46" s="297"/>
      <c r="H46" s="297"/>
      <c r="I46" s="297"/>
      <c r="J46" s="297"/>
      <c r="K46" s="297"/>
      <c r="L46" s="297"/>
      <c r="M46" s="297"/>
      <c r="N46" s="297"/>
      <c r="P46" s="296"/>
      <c r="R46" s="349">
        <f t="shared" si="7"/>
        <v>0</v>
      </c>
    </row>
    <row r="47" spans="2:18" x14ac:dyDescent="0.25">
      <c r="B47" s="346" t="str">
        <f>'Income Statement'!B47</f>
        <v>Dues and Subscriptions</v>
      </c>
      <c r="C47" s="297"/>
      <c r="D47" s="297"/>
      <c r="E47" s="297"/>
      <c r="F47" s="297"/>
      <c r="G47" s="297"/>
      <c r="H47" s="297"/>
      <c r="I47" s="297"/>
      <c r="J47" s="297"/>
      <c r="K47" s="297"/>
      <c r="L47" s="297"/>
      <c r="M47" s="297"/>
      <c r="N47" s="297"/>
      <c r="P47" s="296"/>
      <c r="R47" s="349">
        <f t="shared" si="7"/>
        <v>0</v>
      </c>
    </row>
    <row r="48" spans="2:18" x14ac:dyDescent="0.25">
      <c r="B48" s="346" t="str">
        <f>'Income Statement'!B48</f>
        <v>Employee Benefit Program</v>
      </c>
      <c r="C48" s="297"/>
      <c r="D48" s="297"/>
      <c r="E48" s="297"/>
      <c r="F48" s="297"/>
      <c r="G48" s="297"/>
      <c r="H48" s="297"/>
      <c r="I48" s="297"/>
      <c r="J48" s="297"/>
      <c r="K48" s="297"/>
      <c r="L48" s="297"/>
      <c r="M48" s="297"/>
      <c r="N48" s="297"/>
      <c r="P48" s="296"/>
      <c r="R48" s="349">
        <f t="shared" si="7"/>
        <v>0</v>
      </c>
    </row>
    <row r="49" spans="2:18" x14ac:dyDescent="0.25">
      <c r="B49" s="346" t="str">
        <f>'Income Statement'!B49</f>
        <v>Gifts</v>
      </c>
      <c r="C49" s="297"/>
      <c r="D49" s="297"/>
      <c r="E49" s="297"/>
      <c r="F49" s="297"/>
      <c r="G49" s="297"/>
      <c r="H49" s="297"/>
      <c r="I49" s="297"/>
      <c r="J49" s="297"/>
      <c r="K49" s="297"/>
      <c r="L49" s="297"/>
      <c r="M49" s="297"/>
      <c r="N49" s="297"/>
      <c r="P49" s="296"/>
      <c r="R49" s="349">
        <f t="shared" si="7"/>
        <v>0</v>
      </c>
    </row>
    <row r="50" spans="2:18" x14ac:dyDescent="0.25">
      <c r="B50" s="346" t="str">
        <f>'Income Statement'!B50</f>
        <v>Insurance</v>
      </c>
      <c r="C50" s="297"/>
      <c r="D50" s="297"/>
      <c r="E50" s="297"/>
      <c r="F50" s="297"/>
      <c r="G50" s="297"/>
      <c r="H50" s="297"/>
      <c r="I50" s="297"/>
      <c r="J50" s="297"/>
      <c r="K50" s="297"/>
      <c r="L50" s="297"/>
      <c r="M50" s="297"/>
      <c r="N50" s="297"/>
      <c r="P50" s="296"/>
      <c r="R50" s="349">
        <f t="shared" si="7"/>
        <v>0</v>
      </c>
    </row>
    <row r="51" spans="2:18" x14ac:dyDescent="0.25">
      <c r="B51" s="346" t="str">
        <f>'Income Statement'!B51</f>
        <v>Vehicle Insurance</v>
      </c>
      <c r="C51" s="297"/>
      <c r="D51" s="297"/>
      <c r="E51" s="297"/>
      <c r="F51" s="297"/>
      <c r="G51" s="297"/>
      <c r="H51" s="297"/>
      <c r="I51" s="297"/>
      <c r="J51" s="297"/>
      <c r="K51" s="297"/>
      <c r="L51" s="297"/>
      <c r="M51" s="297"/>
      <c r="N51" s="297"/>
      <c r="P51" s="296"/>
      <c r="R51" s="349">
        <f t="shared" si="7"/>
        <v>0</v>
      </c>
    </row>
    <row r="52" spans="2:18" x14ac:dyDescent="0.25">
      <c r="B52" s="346" t="str">
        <f>'Income Statement'!B52</f>
        <v>Health Insurance</v>
      </c>
      <c r="C52" s="297"/>
      <c r="D52" s="297"/>
      <c r="E52" s="297"/>
      <c r="F52" s="297"/>
      <c r="G52" s="297"/>
      <c r="H52" s="297"/>
      <c r="I52" s="297"/>
      <c r="J52" s="297"/>
      <c r="K52" s="297"/>
      <c r="L52" s="297"/>
      <c r="M52" s="297"/>
      <c r="N52" s="297"/>
      <c r="P52" s="296"/>
      <c r="R52" s="349">
        <f t="shared" si="7"/>
        <v>0</v>
      </c>
    </row>
    <row r="53" spans="2:18" x14ac:dyDescent="0.25">
      <c r="B53" s="346" t="str">
        <f>'Income Statement'!B53</f>
        <v>Interest Expense</v>
      </c>
      <c r="C53" s="297"/>
      <c r="D53" s="297"/>
      <c r="E53" s="297"/>
      <c r="F53" s="297"/>
      <c r="G53" s="297"/>
      <c r="H53" s="297"/>
      <c r="I53" s="297"/>
      <c r="J53" s="297"/>
      <c r="K53" s="297"/>
      <c r="L53" s="297"/>
      <c r="M53" s="297"/>
      <c r="N53" s="297"/>
      <c r="P53" s="296"/>
      <c r="R53" s="349">
        <f t="shared" si="7"/>
        <v>0</v>
      </c>
    </row>
    <row r="54" spans="2:18" x14ac:dyDescent="0.25">
      <c r="B54" s="346" t="str">
        <f>'Income Statement'!B54</f>
        <v>Cleaning Expense</v>
      </c>
      <c r="C54" s="297"/>
      <c r="D54" s="297"/>
      <c r="E54" s="297"/>
      <c r="F54" s="297"/>
      <c r="G54" s="297"/>
      <c r="H54" s="297"/>
      <c r="I54" s="297"/>
      <c r="J54" s="297"/>
      <c r="K54" s="297"/>
      <c r="L54" s="297"/>
      <c r="M54" s="297"/>
      <c r="N54" s="297"/>
      <c r="P54" s="296"/>
      <c r="R54" s="349">
        <f t="shared" si="7"/>
        <v>0</v>
      </c>
    </row>
    <row r="55" spans="2:18" x14ac:dyDescent="0.25">
      <c r="B55" s="346" t="str">
        <f>'Income Statement'!B55</f>
        <v>Legal &amp; Professional</v>
      </c>
      <c r="C55" s="297"/>
      <c r="D55" s="297"/>
      <c r="E55" s="297"/>
      <c r="F55" s="297"/>
      <c r="G55" s="297"/>
      <c r="H55" s="297"/>
      <c r="I55" s="297"/>
      <c r="J55" s="297"/>
      <c r="K55" s="297"/>
      <c r="L55" s="297"/>
      <c r="M55" s="297"/>
      <c r="N55" s="297"/>
      <c r="P55" s="296"/>
      <c r="R55" s="349">
        <f t="shared" si="7"/>
        <v>0</v>
      </c>
    </row>
    <row r="56" spans="2:18" x14ac:dyDescent="0.25">
      <c r="B56" s="346" t="str">
        <f>'Income Statement'!B56</f>
        <v>Licenses and Permits</v>
      </c>
      <c r="C56" s="297"/>
      <c r="D56" s="297"/>
      <c r="E56" s="297"/>
      <c r="F56" s="297"/>
      <c r="G56" s="297"/>
      <c r="H56" s="297"/>
      <c r="I56" s="297"/>
      <c r="J56" s="297"/>
      <c r="K56" s="297"/>
      <c r="L56" s="297"/>
      <c r="M56" s="297"/>
      <c r="N56" s="297"/>
      <c r="P56" s="296"/>
      <c r="R56" s="349">
        <f t="shared" si="7"/>
        <v>0</v>
      </c>
    </row>
    <row r="57" spans="2:18" x14ac:dyDescent="0.25">
      <c r="B57" s="346" t="str">
        <f>'Income Statement'!B57</f>
        <v>Meals and Entertainment</v>
      </c>
      <c r="C57" s="297"/>
      <c r="D57" s="297"/>
      <c r="E57" s="297"/>
      <c r="F57" s="297"/>
      <c r="G57" s="297"/>
      <c r="H57" s="297"/>
      <c r="I57" s="297"/>
      <c r="J57" s="297"/>
      <c r="K57" s="297"/>
      <c r="L57" s="297"/>
      <c r="M57" s="297"/>
      <c r="N57" s="297"/>
      <c r="P57" s="296"/>
      <c r="R57" s="349">
        <f t="shared" si="7"/>
        <v>0</v>
      </c>
    </row>
    <row r="58" spans="2:18" x14ac:dyDescent="0.25">
      <c r="B58" s="346" t="str">
        <f>'Income Statement'!B58</f>
        <v>Miscellaneous</v>
      </c>
      <c r="C58" s="297"/>
      <c r="D58" s="297"/>
      <c r="E58" s="297"/>
      <c r="F58" s="297"/>
      <c r="G58" s="297"/>
      <c r="H58" s="297"/>
      <c r="I58" s="297"/>
      <c r="J58" s="297"/>
      <c r="K58" s="297"/>
      <c r="L58" s="297"/>
      <c r="M58" s="297"/>
      <c r="N58" s="297"/>
      <c r="P58" s="296"/>
      <c r="R58" s="349">
        <f t="shared" si="7"/>
        <v>0</v>
      </c>
    </row>
    <row r="59" spans="2:18" x14ac:dyDescent="0.25">
      <c r="B59" s="346" t="str">
        <f>'Income Statement'!B59</f>
        <v>Office Expense</v>
      </c>
      <c r="C59" s="297"/>
      <c r="D59" s="297"/>
      <c r="E59" s="297"/>
      <c r="F59" s="297"/>
      <c r="G59" s="297"/>
      <c r="H59" s="297"/>
      <c r="I59" s="297"/>
      <c r="J59" s="297"/>
      <c r="K59" s="297"/>
      <c r="L59" s="297"/>
      <c r="M59" s="297"/>
      <c r="N59" s="297"/>
      <c r="P59" s="296"/>
      <c r="R59" s="349">
        <f t="shared" si="7"/>
        <v>0</v>
      </c>
    </row>
    <row r="60" spans="2:18" x14ac:dyDescent="0.25">
      <c r="B60" s="346" t="str">
        <f>'Income Statement'!B60</f>
        <v>Outside Services</v>
      </c>
      <c r="C60" s="297"/>
      <c r="D60" s="297"/>
      <c r="E60" s="297"/>
      <c r="F60" s="297"/>
      <c r="G60" s="297"/>
      <c r="H60" s="297"/>
      <c r="I60" s="297"/>
      <c r="J60" s="297"/>
      <c r="K60" s="297"/>
      <c r="L60" s="297"/>
      <c r="M60" s="297"/>
      <c r="N60" s="297"/>
      <c r="P60" s="296"/>
      <c r="R60" s="349">
        <f t="shared" si="7"/>
        <v>0</v>
      </c>
    </row>
    <row r="61" spans="2:18" x14ac:dyDescent="0.25">
      <c r="B61" s="346" t="str">
        <f>'Income Statement'!B61</f>
        <v>Parking and Tolls</v>
      </c>
      <c r="C61" s="297"/>
      <c r="D61" s="297"/>
      <c r="E61" s="297"/>
      <c r="F61" s="297"/>
      <c r="G61" s="297"/>
      <c r="H61" s="297"/>
      <c r="I61" s="297"/>
      <c r="J61" s="297"/>
      <c r="K61" s="297"/>
      <c r="L61" s="297"/>
      <c r="M61" s="297"/>
      <c r="N61" s="297"/>
      <c r="P61" s="296"/>
      <c r="R61" s="349">
        <f t="shared" si="7"/>
        <v>0</v>
      </c>
    </row>
    <row r="62" spans="2:18" x14ac:dyDescent="0.25">
      <c r="B62" s="346" t="str">
        <f>'Income Statement'!B62</f>
        <v>Postage</v>
      </c>
      <c r="C62" s="297"/>
      <c r="D62" s="297"/>
      <c r="E62" s="297"/>
      <c r="F62" s="297"/>
      <c r="G62" s="297"/>
      <c r="H62" s="297"/>
      <c r="I62" s="297"/>
      <c r="J62" s="297"/>
      <c r="K62" s="297"/>
      <c r="L62" s="297"/>
      <c r="M62" s="297"/>
      <c r="N62" s="297"/>
      <c r="P62" s="296"/>
      <c r="R62" s="349">
        <f t="shared" si="7"/>
        <v>0</v>
      </c>
    </row>
    <row r="63" spans="2:18" x14ac:dyDescent="0.25">
      <c r="B63" s="346" t="str">
        <f>'Income Statement'!B63</f>
        <v>Printing</v>
      </c>
      <c r="C63" s="297"/>
      <c r="D63" s="297"/>
      <c r="E63" s="297"/>
      <c r="F63" s="297"/>
      <c r="G63" s="297"/>
      <c r="H63" s="297"/>
      <c r="I63" s="297"/>
      <c r="J63" s="297"/>
      <c r="K63" s="297"/>
      <c r="L63" s="297"/>
      <c r="M63" s="297"/>
      <c r="N63" s="297"/>
      <c r="P63" s="296"/>
      <c r="R63" s="349">
        <f t="shared" si="7"/>
        <v>0</v>
      </c>
    </row>
    <row r="64" spans="2:18" x14ac:dyDescent="0.25">
      <c r="B64" s="346" t="str">
        <f>'Income Statement'!B64</f>
        <v>Rent Expense - Personal Property (example: equipment)</v>
      </c>
      <c r="C64" s="297"/>
      <c r="D64" s="297"/>
      <c r="E64" s="297"/>
      <c r="F64" s="297"/>
      <c r="G64" s="297"/>
      <c r="H64" s="297"/>
      <c r="I64" s="297"/>
      <c r="J64" s="297"/>
      <c r="K64" s="297"/>
      <c r="L64" s="297"/>
      <c r="M64" s="297"/>
      <c r="N64" s="297"/>
      <c r="P64" s="296"/>
      <c r="R64" s="349">
        <f t="shared" si="7"/>
        <v>0</v>
      </c>
    </row>
    <row r="65" spans="2:18" x14ac:dyDescent="0.25">
      <c r="B65" s="346" t="str">
        <f>'Income Statement'!B65</f>
        <v>Rent Expense - Real Property (example: building/office space)</v>
      </c>
      <c r="C65" s="297"/>
      <c r="D65" s="297"/>
      <c r="E65" s="297"/>
      <c r="F65" s="297"/>
      <c r="G65" s="297"/>
      <c r="H65" s="297"/>
      <c r="I65" s="297"/>
      <c r="J65" s="297"/>
      <c r="K65" s="297"/>
      <c r="L65" s="297"/>
      <c r="M65" s="297"/>
      <c r="N65" s="297"/>
      <c r="P65" s="296"/>
      <c r="R65" s="349">
        <f t="shared" si="7"/>
        <v>0</v>
      </c>
    </row>
    <row r="66" spans="2:18" x14ac:dyDescent="0.25">
      <c r="B66" s="346" t="str">
        <f>'Income Statement'!B66</f>
        <v>Repairs/Maintenance</v>
      </c>
      <c r="C66" s="297"/>
      <c r="D66" s="297"/>
      <c r="E66" s="297"/>
      <c r="F66" s="297"/>
      <c r="G66" s="297"/>
      <c r="H66" s="297"/>
      <c r="I66" s="297"/>
      <c r="J66" s="297"/>
      <c r="K66" s="297"/>
      <c r="L66" s="297"/>
      <c r="M66" s="297"/>
      <c r="N66" s="297"/>
      <c r="P66" s="296"/>
      <c r="R66" s="349">
        <f t="shared" si="7"/>
        <v>0</v>
      </c>
    </row>
    <row r="67" spans="2:18" x14ac:dyDescent="0.25">
      <c r="B67" s="346" t="str">
        <f>'Income Statement'!B67</f>
        <v>Salaries and Wages</v>
      </c>
      <c r="C67" s="297"/>
      <c r="D67" s="297"/>
      <c r="E67" s="297"/>
      <c r="F67" s="297"/>
      <c r="G67" s="297"/>
      <c r="H67" s="297"/>
      <c r="I67" s="297"/>
      <c r="J67" s="297"/>
      <c r="K67" s="297"/>
      <c r="L67" s="297"/>
      <c r="M67" s="297"/>
      <c r="N67" s="297"/>
      <c r="P67" s="296"/>
      <c r="R67" s="349">
        <f t="shared" si="7"/>
        <v>0</v>
      </c>
    </row>
    <row r="68" spans="2:18" x14ac:dyDescent="0.25">
      <c r="B68" s="346" t="str">
        <f>'Income Statement'!B68</f>
        <v>Security</v>
      </c>
      <c r="C68" s="297"/>
      <c r="D68" s="297"/>
      <c r="E68" s="297"/>
      <c r="F68" s="297"/>
      <c r="G68" s="297"/>
      <c r="H68" s="297"/>
      <c r="I68" s="297"/>
      <c r="J68" s="297"/>
      <c r="K68" s="297"/>
      <c r="L68" s="297"/>
      <c r="M68" s="297"/>
      <c r="N68" s="297"/>
      <c r="P68" s="296"/>
      <c r="R68" s="349">
        <f t="shared" si="7"/>
        <v>0</v>
      </c>
    </row>
    <row r="69" spans="2:18" x14ac:dyDescent="0.25">
      <c r="B69" s="346" t="str">
        <f>'Income Statement'!B69</f>
        <v>Supplies &amp; Materials</v>
      </c>
      <c r="C69" s="297"/>
      <c r="D69" s="297"/>
      <c r="E69" s="297"/>
      <c r="F69" s="297"/>
      <c r="G69" s="297"/>
      <c r="H69" s="297"/>
      <c r="I69" s="297"/>
      <c r="J69" s="297"/>
      <c r="K69" s="297"/>
      <c r="L69" s="297"/>
      <c r="M69" s="297"/>
      <c r="N69" s="297"/>
      <c r="P69" s="296"/>
      <c r="R69" s="349">
        <f t="shared" si="7"/>
        <v>0</v>
      </c>
    </row>
    <row r="70" spans="2:18" x14ac:dyDescent="0.25">
      <c r="B70" s="346" t="str">
        <f>'Income Statement'!B70</f>
        <v>Property Taxes - Real Estate</v>
      </c>
      <c r="C70" s="297"/>
      <c r="D70" s="297"/>
      <c r="E70" s="297"/>
      <c r="F70" s="297"/>
      <c r="G70" s="297"/>
      <c r="H70" s="297"/>
      <c r="I70" s="297"/>
      <c r="J70" s="297"/>
      <c r="K70" s="297"/>
      <c r="L70" s="297"/>
      <c r="M70" s="297"/>
      <c r="N70" s="297"/>
      <c r="P70" s="296"/>
      <c r="R70" s="349">
        <f t="shared" si="7"/>
        <v>0</v>
      </c>
    </row>
    <row r="71" spans="2:18" x14ac:dyDescent="0.25">
      <c r="B71" s="346" t="str">
        <f>'Income Statement'!B71</f>
        <v>Property Taxes - Personal Property</v>
      </c>
      <c r="C71" s="297"/>
      <c r="D71" s="297"/>
      <c r="E71" s="297"/>
      <c r="F71" s="297"/>
      <c r="G71" s="297"/>
      <c r="H71" s="297"/>
      <c r="I71" s="297"/>
      <c r="J71" s="297"/>
      <c r="K71" s="297"/>
      <c r="L71" s="297"/>
      <c r="M71" s="297"/>
      <c r="N71" s="297"/>
      <c r="P71" s="296"/>
      <c r="R71" s="349">
        <f t="shared" si="7"/>
        <v>0</v>
      </c>
    </row>
    <row r="72" spans="2:18" x14ac:dyDescent="0.25">
      <c r="B72" s="346" t="str">
        <f>'Income Statement'!B72</f>
        <v>Payroll Taxes</v>
      </c>
      <c r="C72" s="297"/>
      <c r="D72" s="297"/>
      <c r="E72" s="297"/>
      <c r="F72" s="297"/>
      <c r="G72" s="297"/>
      <c r="H72" s="297"/>
      <c r="I72" s="297"/>
      <c r="J72" s="297"/>
      <c r="K72" s="297"/>
      <c r="L72" s="297"/>
      <c r="M72" s="297"/>
      <c r="N72" s="297"/>
      <c r="P72" s="296"/>
      <c r="R72" s="349">
        <f t="shared" si="7"/>
        <v>0</v>
      </c>
    </row>
    <row r="73" spans="2:18" x14ac:dyDescent="0.25">
      <c r="B73" s="346" t="str">
        <f>'Income Statement'!B73</f>
        <v>State Taxes (NYSFT)</v>
      </c>
      <c r="C73" s="297"/>
      <c r="D73" s="297"/>
      <c r="E73" s="297"/>
      <c r="F73" s="297"/>
      <c r="G73" s="297"/>
      <c r="H73" s="297"/>
      <c r="I73" s="297"/>
      <c r="J73" s="297"/>
      <c r="K73" s="297"/>
      <c r="L73" s="297"/>
      <c r="M73" s="297"/>
      <c r="N73" s="297"/>
      <c r="P73" s="296"/>
      <c r="R73" s="349">
        <f t="shared" si="7"/>
        <v>0</v>
      </c>
    </row>
    <row r="74" spans="2:18" x14ac:dyDescent="0.25">
      <c r="B74" s="346" t="str">
        <f>'Income Statement'!B74</f>
        <v>State Taxes (PTET)</v>
      </c>
      <c r="C74" s="297"/>
      <c r="D74" s="297"/>
      <c r="E74" s="297"/>
      <c r="F74" s="297"/>
      <c r="G74" s="297"/>
      <c r="H74" s="297"/>
      <c r="I74" s="297"/>
      <c r="J74" s="297"/>
      <c r="K74" s="297"/>
      <c r="L74" s="297"/>
      <c r="M74" s="297"/>
      <c r="N74" s="297"/>
      <c r="P74" s="296"/>
      <c r="R74" s="349">
        <f t="shared" si="7"/>
        <v>0</v>
      </c>
    </row>
    <row r="75" spans="2:18" x14ac:dyDescent="0.25">
      <c r="B75" s="346" t="str">
        <f>'Income Statement'!B75</f>
        <v>Sales Tax</v>
      </c>
      <c r="C75" s="297"/>
      <c r="D75" s="297"/>
      <c r="E75" s="297"/>
      <c r="F75" s="297"/>
      <c r="G75" s="297"/>
      <c r="H75" s="297"/>
      <c r="I75" s="297"/>
      <c r="J75" s="297"/>
      <c r="K75" s="297"/>
      <c r="L75" s="297"/>
      <c r="M75" s="297"/>
      <c r="N75" s="297"/>
      <c r="P75" s="296"/>
      <c r="R75" s="349">
        <f t="shared" si="7"/>
        <v>0</v>
      </c>
    </row>
    <row r="76" spans="2:18" x14ac:dyDescent="0.25">
      <c r="B76" s="346" t="str">
        <f>'Income Statement'!B76</f>
        <v>Telephone/Cell Phone</v>
      </c>
      <c r="C76" s="297"/>
      <c r="D76" s="297"/>
      <c r="E76" s="297"/>
      <c r="F76" s="297"/>
      <c r="G76" s="297"/>
      <c r="H76" s="297"/>
      <c r="I76" s="297"/>
      <c r="J76" s="297"/>
      <c r="K76" s="297"/>
      <c r="L76" s="297"/>
      <c r="M76" s="297"/>
      <c r="N76" s="297"/>
      <c r="P76" s="296"/>
      <c r="R76" s="349">
        <f t="shared" si="7"/>
        <v>0</v>
      </c>
    </row>
    <row r="77" spans="2:18" x14ac:dyDescent="0.25">
      <c r="B77" s="346" t="str">
        <f>'Income Statement'!B77</f>
        <v>Small Tools</v>
      </c>
      <c r="C77" s="297"/>
      <c r="D77" s="297"/>
      <c r="E77" s="297"/>
      <c r="F77" s="297"/>
      <c r="G77" s="297"/>
      <c r="H77" s="297"/>
      <c r="I77" s="297"/>
      <c r="J77" s="297"/>
      <c r="K77" s="297"/>
      <c r="L77" s="297"/>
      <c r="M77" s="297"/>
      <c r="N77" s="297"/>
      <c r="P77" s="296"/>
      <c r="R77" s="349">
        <f t="shared" si="7"/>
        <v>0</v>
      </c>
    </row>
    <row r="78" spans="2:18" x14ac:dyDescent="0.25">
      <c r="B78" s="346" t="str">
        <f>'Income Statement'!B78</f>
        <v>Travel</v>
      </c>
      <c r="C78" s="297"/>
      <c r="D78" s="297"/>
      <c r="E78" s="297"/>
      <c r="F78" s="297"/>
      <c r="G78" s="297"/>
      <c r="H78" s="297"/>
      <c r="I78" s="297"/>
      <c r="J78" s="297"/>
      <c r="K78" s="297"/>
      <c r="L78" s="297"/>
      <c r="M78" s="297"/>
      <c r="N78" s="297"/>
      <c r="P78" s="296"/>
      <c r="R78" s="349">
        <f t="shared" si="7"/>
        <v>0</v>
      </c>
    </row>
    <row r="79" spans="2:18" x14ac:dyDescent="0.25">
      <c r="B79" s="346" t="str">
        <f>'Income Statement'!B79</f>
        <v>Uniforms</v>
      </c>
      <c r="C79" s="297"/>
      <c r="D79" s="297"/>
      <c r="E79" s="297"/>
      <c r="F79" s="297"/>
      <c r="G79" s="297"/>
      <c r="H79" s="297"/>
      <c r="I79" s="297"/>
      <c r="J79" s="297"/>
      <c r="K79" s="297"/>
      <c r="L79" s="297"/>
      <c r="M79" s="297"/>
      <c r="N79" s="297"/>
      <c r="P79" s="296"/>
      <c r="R79" s="349">
        <f t="shared" si="7"/>
        <v>0</v>
      </c>
    </row>
    <row r="80" spans="2:18" x14ac:dyDescent="0.25">
      <c r="B80" s="346" t="str">
        <f>'Income Statement'!B80</f>
        <v>Utilities</v>
      </c>
      <c r="C80" s="297"/>
      <c r="D80" s="297"/>
      <c r="E80" s="297"/>
      <c r="F80" s="297"/>
      <c r="G80" s="297"/>
      <c r="H80" s="297"/>
      <c r="I80" s="297"/>
      <c r="J80" s="297"/>
      <c r="K80" s="297"/>
      <c r="L80" s="297"/>
      <c r="M80" s="297"/>
      <c r="N80" s="297"/>
      <c r="P80" s="296"/>
      <c r="R80" s="349">
        <f t="shared" si="7"/>
        <v>0</v>
      </c>
    </row>
    <row r="81" spans="2:18" x14ac:dyDescent="0.25">
      <c r="B81" s="346" t="str">
        <f>'Income Statement'!B81</f>
        <v>Payroll Processing Fees</v>
      </c>
      <c r="C81" s="297"/>
      <c r="D81" s="297"/>
      <c r="E81" s="297"/>
      <c r="F81" s="297"/>
      <c r="G81" s="297"/>
      <c r="H81" s="297"/>
      <c r="I81" s="297"/>
      <c r="J81" s="297"/>
      <c r="K81" s="297"/>
      <c r="L81" s="297"/>
      <c r="M81" s="297"/>
      <c r="N81" s="297"/>
      <c r="P81" s="296"/>
      <c r="R81" s="349">
        <f t="shared" si="7"/>
        <v>0</v>
      </c>
    </row>
    <row r="82" spans="2:18" x14ac:dyDescent="0.25">
      <c r="B82" s="346" t="str">
        <f>'Income Statement'!B82</f>
        <v>Ask My Accountant</v>
      </c>
      <c r="C82" s="297"/>
      <c r="D82" s="297"/>
      <c r="E82" s="297"/>
      <c r="F82" s="297"/>
      <c r="G82" s="297"/>
      <c r="H82" s="297"/>
      <c r="I82" s="297"/>
      <c r="J82" s="297"/>
      <c r="K82" s="297"/>
      <c r="L82" s="297"/>
      <c r="M82" s="297"/>
      <c r="N82" s="297"/>
      <c r="P82" s="296"/>
      <c r="R82" s="349">
        <f t="shared" si="7"/>
        <v>0</v>
      </c>
    </row>
    <row r="83" spans="2:18" x14ac:dyDescent="0.25">
      <c r="B83" s="346" t="str">
        <f>'Income Statement'!B83</f>
        <v xml:space="preserve">Amortization Expense </v>
      </c>
      <c r="C83" s="297"/>
      <c r="D83" s="297"/>
      <c r="E83" s="297"/>
      <c r="F83" s="297"/>
      <c r="G83" s="297"/>
      <c r="H83" s="297"/>
      <c r="I83" s="297"/>
      <c r="J83" s="297"/>
      <c r="K83" s="297"/>
      <c r="L83" s="297"/>
      <c r="M83" s="297"/>
      <c r="N83" s="297"/>
      <c r="P83" s="296"/>
      <c r="R83" s="349">
        <f t="shared" si="7"/>
        <v>0</v>
      </c>
    </row>
    <row r="84" spans="2:18" x14ac:dyDescent="0.25">
      <c r="B84" s="346" t="str">
        <f>'Income Statement'!B84</f>
        <v>Depreciation Expense</v>
      </c>
      <c r="C84" s="297"/>
      <c r="D84" s="297"/>
      <c r="E84" s="297"/>
      <c r="F84" s="297"/>
      <c r="G84" s="297"/>
      <c r="H84" s="297"/>
      <c r="I84" s="297"/>
      <c r="J84" s="297"/>
      <c r="K84" s="297"/>
      <c r="L84" s="297"/>
      <c r="M84" s="297"/>
      <c r="N84" s="297"/>
      <c r="P84" s="296"/>
      <c r="R84" s="349">
        <f t="shared" si="7"/>
        <v>0</v>
      </c>
    </row>
    <row r="85" spans="2:18" x14ac:dyDescent="0.25">
      <c r="B85" s="346" t="str">
        <f>'Income Statement'!B85</f>
        <v>[Insert New Expense Here]</v>
      </c>
      <c r="C85" s="297"/>
      <c r="D85" s="297"/>
      <c r="E85" s="297"/>
      <c r="F85" s="297"/>
      <c r="G85" s="297"/>
      <c r="H85" s="297"/>
      <c r="I85" s="297"/>
      <c r="J85" s="297"/>
      <c r="K85" s="297"/>
      <c r="L85" s="297"/>
      <c r="M85" s="297"/>
      <c r="N85" s="297"/>
      <c r="P85" s="296"/>
      <c r="R85" s="349">
        <f t="shared" si="7"/>
        <v>0</v>
      </c>
    </row>
    <row r="86" spans="2:18" x14ac:dyDescent="0.25">
      <c r="B86" s="346" t="str">
        <f>'Income Statement'!B86</f>
        <v>[Insert New Expense Here]</v>
      </c>
      <c r="C86" s="297"/>
      <c r="D86" s="297"/>
      <c r="E86" s="297"/>
      <c r="F86" s="297"/>
      <c r="G86" s="297"/>
      <c r="H86" s="297"/>
      <c r="I86" s="297"/>
      <c r="J86" s="297"/>
      <c r="K86" s="297"/>
      <c r="L86" s="297"/>
      <c r="M86" s="297"/>
      <c r="N86" s="297"/>
      <c r="P86" s="296"/>
      <c r="R86" s="349">
        <f t="shared" si="7"/>
        <v>0</v>
      </c>
    </row>
    <row r="87" spans="2:18" x14ac:dyDescent="0.25">
      <c r="B87" s="346" t="str">
        <f>'Income Statement'!B87</f>
        <v>[Insert New Expense Here]</v>
      </c>
      <c r="C87" s="297"/>
      <c r="D87" s="297"/>
      <c r="E87" s="297"/>
      <c r="F87" s="297"/>
      <c r="G87" s="297"/>
      <c r="H87" s="297"/>
      <c r="I87" s="297"/>
      <c r="J87" s="297"/>
      <c r="K87" s="297"/>
      <c r="L87" s="297"/>
      <c r="M87" s="297"/>
      <c r="N87" s="297"/>
      <c r="P87" s="296"/>
      <c r="R87" s="349">
        <f t="shared" si="7"/>
        <v>0</v>
      </c>
    </row>
    <row r="88" spans="2:18" x14ac:dyDescent="0.25">
      <c r="B88" s="346" t="str">
        <f>'Income Statement'!B88</f>
        <v>[Insert New Expense Here]</v>
      </c>
      <c r="C88" s="297"/>
      <c r="D88" s="297"/>
      <c r="E88" s="297"/>
      <c r="F88" s="297"/>
      <c r="G88" s="297"/>
      <c r="H88" s="297"/>
      <c r="I88" s="297"/>
      <c r="J88" s="297"/>
      <c r="K88" s="297"/>
      <c r="L88" s="297"/>
      <c r="M88" s="297"/>
      <c r="N88" s="297"/>
      <c r="P88" s="296"/>
      <c r="R88" s="349">
        <f t="shared" si="7"/>
        <v>0</v>
      </c>
    </row>
    <row r="89" spans="2:18" s="332" customFormat="1" ht="15.75" thickBot="1" x14ac:dyDescent="0.3">
      <c r="B89" s="350" t="str">
        <f>'Income Statement'!B89</f>
        <v>Net Income/(Loss) - Book</v>
      </c>
      <c r="C89" s="350">
        <f t="shared" ref="C89:N89" si="8">C13-C24-C32</f>
        <v>0</v>
      </c>
      <c r="D89" s="350">
        <f t="shared" si="8"/>
        <v>0</v>
      </c>
      <c r="E89" s="350">
        <f t="shared" si="8"/>
        <v>0</v>
      </c>
      <c r="F89" s="350">
        <f t="shared" si="8"/>
        <v>0</v>
      </c>
      <c r="G89" s="350">
        <f t="shared" si="8"/>
        <v>0</v>
      </c>
      <c r="H89" s="350">
        <f t="shared" si="8"/>
        <v>0</v>
      </c>
      <c r="I89" s="350">
        <f t="shared" si="8"/>
        <v>0</v>
      </c>
      <c r="J89" s="350">
        <f t="shared" si="8"/>
        <v>0</v>
      </c>
      <c r="K89" s="350">
        <f t="shared" si="8"/>
        <v>0</v>
      </c>
      <c r="L89" s="350">
        <f t="shared" si="8"/>
        <v>0</v>
      </c>
      <c r="M89" s="350">
        <f t="shared" si="8"/>
        <v>0</v>
      </c>
      <c r="N89" s="350">
        <f t="shared" si="8"/>
        <v>0</v>
      </c>
      <c r="P89" s="350">
        <f>P13-P24-P32</f>
        <v>0</v>
      </c>
      <c r="R89" s="350">
        <f>R13-R24-R32</f>
        <v>0</v>
      </c>
    </row>
    <row r="90" spans="2:18" ht="15.75" thickTop="1" x14ac:dyDescent="0.25">
      <c r="B90" s="298"/>
      <c r="C90" s="298"/>
      <c r="D90" s="298"/>
      <c r="E90" s="298"/>
      <c r="F90" s="298"/>
      <c r="G90" s="298"/>
      <c r="H90" s="298"/>
      <c r="I90" s="298"/>
      <c r="J90" s="298"/>
      <c r="K90" s="298"/>
      <c r="L90" s="298"/>
      <c r="M90" s="298"/>
      <c r="N90" s="298"/>
      <c r="P90" s="298"/>
      <c r="R90" s="298"/>
    </row>
    <row r="91" spans="2:18" s="332" customFormat="1" x14ac:dyDescent="0.25">
      <c r="B91" s="351" t="str">
        <f>'Income Statement'!B134</f>
        <v>NON-INCOME DEPOSITS:</v>
      </c>
      <c r="C91" s="352">
        <f>SUM(C92:C110)</f>
        <v>0</v>
      </c>
      <c r="D91" s="352">
        <f t="shared" ref="D91:N91" si="9">SUM(D92:D110)</f>
        <v>0</v>
      </c>
      <c r="E91" s="352">
        <f t="shared" si="9"/>
        <v>0</v>
      </c>
      <c r="F91" s="352">
        <f t="shared" si="9"/>
        <v>0</v>
      </c>
      <c r="G91" s="352">
        <f t="shared" si="9"/>
        <v>0</v>
      </c>
      <c r="H91" s="352">
        <f t="shared" si="9"/>
        <v>0</v>
      </c>
      <c r="I91" s="352">
        <f t="shared" si="9"/>
        <v>0</v>
      </c>
      <c r="J91" s="352">
        <f t="shared" si="9"/>
        <v>0</v>
      </c>
      <c r="K91" s="352">
        <f t="shared" si="9"/>
        <v>0</v>
      </c>
      <c r="L91" s="352">
        <f t="shared" si="9"/>
        <v>0</v>
      </c>
      <c r="M91" s="352">
        <f t="shared" si="9"/>
        <v>0</v>
      </c>
      <c r="N91" s="352">
        <f t="shared" si="9"/>
        <v>0</v>
      </c>
      <c r="P91" s="343">
        <f>SUM(P92:P110)</f>
        <v>0</v>
      </c>
      <c r="R91" s="352">
        <f>SUM(R92:R110)</f>
        <v>0</v>
      </c>
    </row>
    <row r="92" spans="2:18" x14ac:dyDescent="0.25">
      <c r="B92" s="354" t="str">
        <f>'Income Statement'!B135</f>
        <v>Transfers/Payments from [Bank Name, Acct Type, Last 4 Digits of Acct #]</v>
      </c>
      <c r="C92" s="300"/>
      <c r="D92" s="300"/>
      <c r="E92" s="300"/>
      <c r="F92" s="300"/>
      <c r="G92" s="300"/>
      <c r="H92" s="300"/>
      <c r="I92" s="300"/>
      <c r="J92" s="300"/>
      <c r="K92" s="300"/>
      <c r="L92" s="300"/>
      <c r="M92" s="300"/>
      <c r="N92" s="300"/>
      <c r="P92" s="296"/>
      <c r="R92" s="353">
        <f>SUM(C92:P92)</f>
        <v>0</v>
      </c>
    </row>
    <row r="93" spans="2:18" x14ac:dyDescent="0.25">
      <c r="B93" s="354" t="str">
        <f>'Income Statement'!B136</f>
        <v>Transfers/Payments from [Bank Name, Acct Type, Last 4 Digits of Acct #]</v>
      </c>
      <c r="C93" s="299"/>
      <c r="D93" s="299"/>
      <c r="E93" s="299"/>
      <c r="F93" s="299"/>
      <c r="G93" s="299"/>
      <c r="H93" s="299"/>
      <c r="I93" s="299"/>
      <c r="J93" s="299"/>
      <c r="K93" s="299"/>
      <c r="L93" s="299"/>
      <c r="M93" s="299"/>
      <c r="N93" s="299"/>
      <c r="P93" s="296"/>
      <c r="R93" s="353">
        <f t="shared" ref="R93:R106" si="10">SUM(C93:P93)</f>
        <v>0</v>
      </c>
    </row>
    <row r="94" spans="2:18" x14ac:dyDescent="0.25">
      <c r="B94" s="354" t="str">
        <f>'Income Statement'!B137</f>
        <v>Transfers/Payments from [Bank Name, Acct Type, Last 4 Digits of Acct #]</v>
      </c>
      <c r="C94" s="300"/>
      <c r="D94" s="300"/>
      <c r="E94" s="300"/>
      <c r="F94" s="300"/>
      <c r="G94" s="300"/>
      <c r="H94" s="300"/>
      <c r="I94" s="300"/>
      <c r="J94" s="300"/>
      <c r="K94" s="300"/>
      <c r="L94" s="300"/>
      <c r="M94" s="300"/>
      <c r="N94" s="300"/>
      <c r="P94" s="296"/>
      <c r="R94" s="353">
        <f t="shared" si="10"/>
        <v>0</v>
      </c>
    </row>
    <row r="95" spans="2:18" x14ac:dyDescent="0.25">
      <c r="B95" s="354" t="str">
        <f>'Income Statement'!B138</f>
        <v>Fixed Asset Sales Proceeds (List out below)</v>
      </c>
      <c r="C95" s="300"/>
      <c r="D95" s="300"/>
      <c r="E95" s="300"/>
      <c r="F95" s="300"/>
      <c r="G95" s="300"/>
      <c r="H95" s="300"/>
      <c r="I95" s="300"/>
      <c r="J95" s="300"/>
      <c r="K95" s="300"/>
      <c r="L95" s="300"/>
      <c r="M95" s="300"/>
      <c r="N95" s="300"/>
      <c r="P95" s="296"/>
      <c r="R95" s="353">
        <f t="shared" si="10"/>
        <v>0</v>
      </c>
    </row>
    <row r="96" spans="2:18" x14ac:dyDescent="0.25">
      <c r="B96" s="354" t="str">
        <f>'Income Statement'!B139</f>
        <v>[Loan Provider, Acct Type, Last 4 Digits of Acct #] Proceeds</v>
      </c>
      <c r="C96" s="300"/>
      <c r="D96" s="300"/>
      <c r="E96" s="300"/>
      <c r="F96" s="300"/>
      <c r="G96" s="300"/>
      <c r="H96" s="300"/>
      <c r="I96" s="300"/>
      <c r="J96" s="300"/>
      <c r="K96" s="300"/>
      <c r="L96" s="300"/>
      <c r="M96" s="300"/>
      <c r="N96" s="300"/>
      <c r="P96" s="296"/>
      <c r="R96" s="353">
        <f t="shared" si="10"/>
        <v>0</v>
      </c>
    </row>
    <row r="97" spans="2:18" x14ac:dyDescent="0.25">
      <c r="B97" s="354" t="str">
        <f>'Income Statement'!B140</f>
        <v>[Loan Provider, Acct Type, Last 4 Digits of Acct #] Proceeds</v>
      </c>
      <c r="C97" s="300"/>
      <c r="D97" s="300"/>
      <c r="E97" s="300"/>
      <c r="F97" s="300"/>
      <c r="G97" s="300"/>
      <c r="H97" s="300"/>
      <c r="I97" s="300"/>
      <c r="J97" s="300"/>
      <c r="K97" s="300"/>
      <c r="L97" s="300"/>
      <c r="M97" s="300"/>
      <c r="N97" s="300"/>
      <c r="P97" s="296"/>
      <c r="R97" s="353">
        <f t="shared" si="10"/>
        <v>0</v>
      </c>
    </row>
    <row r="98" spans="2:18" x14ac:dyDescent="0.25">
      <c r="B98" s="354" t="str">
        <f>'Income Statement'!B141</f>
        <v>[Loan Provider, Acct Type, Last 4 Digits of Acct #] Proceeds</v>
      </c>
      <c r="C98" s="300"/>
      <c r="D98" s="300"/>
      <c r="E98" s="300"/>
      <c r="F98" s="300"/>
      <c r="G98" s="300"/>
      <c r="H98" s="300"/>
      <c r="I98" s="300"/>
      <c r="J98" s="300"/>
      <c r="K98" s="300"/>
      <c r="L98" s="300"/>
      <c r="M98" s="300"/>
      <c r="N98" s="300"/>
      <c r="P98" s="296"/>
      <c r="R98" s="353">
        <f t="shared" si="10"/>
        <v>0</v>
      </c>
    </row>
    <row r="99" spans="2:18" x14ac:dyDescent="0.25">
      <c r="B99" s="354" t="str">
        <f>'Income Statement'!B142</f>
        <v xml:space="preserve">Loans from Partner: </v>
      </c>
      <c r="C99" s="300"/>
      <c r="D99" s="300"/>
      <c r="E99" s="300"/>
      <c r="F99" s="300"/>
      <c r="G99" s="300"/>
      <c r="H99" s="300"/>
      <c r="I99" s="300"/>
      <c r="J99" s="300"/>
      <c r="K99" s="300"/>
      <c r="L99" s="300"/>
      <c r="M99" s="300"/>
      <c r="N99" s="300"/>
      <c r="P99" s="296"/>
      <c r="R99" s="353">
        <f t="shared" si="10"/>
        <v>0</v>
      </c>
    </row>
    <row r="100" spans="2:18" x14ac:dyDescent="0.25">
      <c r="B100" s="354" t="str">
        <f>'Income Statement'!B143</f>
        <v xml:space="preserve">Loans from Partner: </v>
      </c>
      <c r="C100" s="300"/>
      <c r="D100" s="300"/>
      <c r="E100" s="300"/>
      <c r="F100" s="300"/>
      <c r="G100" s="300"/>
      <c r="H100" s="300"/>
      <c r="I100" s="300"/>
      <c r="J100" s="300"/>
      <c r="K100" s="300"/>
      <c r="L100" s="300"/>
      <c r="M100" s="300"/>
      <c r="N100" s="300"/>
      <c r="P100" s="296"/>
      <c r="R100" s="353">
        <f t="shared" si="10"/>
        <v>0</v>
      </c>
    </row>
    <row r="101" spans="2:18" x14ac:dyDescent="0.25">
      <c r="B101" s="354" t="str">
        <f>'Income Statement'!B144</f>
        <v xml:space="preserve">Loans from Partner: </v>
      </c>
      <c r="C101" s="300"/>
      <c r="D101" s="300"/>
      <c r="E101" s="300"/>
      <c r="F101" s="300"/>
      <c r="G101" s="300"/>
      <c r="H101" s="300"/>
      <c r="I101" s="300"/>
      <c r="J101" s="300"/>
      <c r="K101" s="300"/>
      <c r="L101" s="300"/>
      <c r="M101" s="300"/>
      <c r="N101" s="300"/>
      <c r="P101" s="296"/>
      <c r="R101" s="353">
        <f t="shared" si="10"/>
        <v>0</v>
      </c>
    </row>
    <row r="102" spans="2:18" x14ac:dyDescent="0.25">
      <c r="B102" s="354" t="str">
        <f>'Income Statement'!B145</f>
        <v>Loans to Partner:  Repayments</v>
      </c>
      <c r="C102" s="300"/>
      <c r="D102" s="300"/>
      <c r="E102" s="300"/>
      <c r="F102" s="300"/>
      <c r="G102" s="300"/>
      <c r="H102" s="300"/>
      <c r="I102" s="300"/>
      <c r="J102" s="300"/>
      <c r="K102" s="300"/>
      <c r="L102" s="300"/>
      <c r="M102" s="300"/>
      <c r="N102" s="300"/>
      <c r="P102" s="296"/>
      <c r="R102" s="353">
        <f t="shared" si="10"/>
        <v>0</v>
      </c>
    </row>
    <row r="103" spans="2:18" x14ac:dyDescent="0.25">
      <c r="B103" s="354" t="str">
        <f>'Income Statement'!B146</f>
        <v>Loans to Partner:  Repayments</v>
      </c>
      <c r="C103" s="300"/>
      <c r="D103" s="300"/>
      <c r="E103" s="300"/>
      <c r="F103" s="300"/>
      <c r="G103" s="300"/>
      <c r="H103" s="300"/>
      <c r="I103" s="300"/>
      <c r="J103" s="300"/>
      <c r="K103" s="300"/>
      <c r="L103" s="300"/>
      <c r="M103" s="300"/>
      <c r="N103" s="300"/>
      <c r="P103" s="296"/>
      <c r="R103" s="353">
        <f t="shared" si="10"/>
        <v>0</v>
      </c>
    </row>
    <row r="104" spans="2:18" x14ac:dyDescent="0.25">
      <c r="B104" s="354" t="str">
        <f>'Income Statement'!B147</f>
        <v>Loans to Partner:  Repayments</v>
      </c>
      <c r="C104" s="300"/>
      <c r="D104" s="300"/>
      <c r="E104" s="300"/>
      <c r="F104" s="300"/>
      <c r="G104" s="300"/>
      <c r="H104" s="300"/>
      <c r="I104" s="300"/>
      <c r="J104" s="300"/>
      <c r="K104" s="300"/>
      <c r="L104" s="300"/>
      <c r="M104" s="300"/>
      <c r="N104" s="300"/>
      <c r="P104" s="296"/>
      <c r="R104" s="353">
        <f t="shared" si="10"/>
        <v>0</v>
      </c>
    </row>
    <row r="105" spans="2:18" x14ac:dyDescent="0.25">
      <c r="B105" s="354" t="str">
        <f>'Income Statement'!B148</f>
        <v xml:space="preserve">Partner Contributions: </v>
      </c>
      <c r="C105" s="300"/>
      <c r="D105" s="300"/>
      <c r="E105" s="300"/>
      <c r="F105" s="300"/>
      <c r="G105" s="300"/>
      <c r="H105" s="300"/>
      <c r="I105" s="300"/>
      <c r="J105" s="300"/>
      <c r="K105" s="300"/>
      <c r="L105" s="300"/>
      <c r="M105" s="300"/>
      <c r="N105" s="300"/>
      <c r="P105" s="296"/>
      <c r="R105" s="353">
        <f t="shared" si="10"/>
        <v>0</v>
      </c>
    </row>
    <row r="106" spans="2:18" x14ac:dyDescent="0.25">
      <c r="B106" s="354" t="str">
        <f>'Income Statement'!B149</f>
        <v xml:space="preserve">Partner Contributions: </v>
      </c>
      <c r="C106" s="300"/>
      <c r="D106" s="300"/>
      <c r="E106" s="300"/>
      <c r="F106" s="300"/>
      <c r="G106" s="300"/>
      <c r="H106" s="300"/>
      <c r="I106" s="300"/>
      <c r="J106" s="300"/>
      <c r="K106" s="300"/>
      <c r="L106" s="300"/>
      <c r="M106" s="300"/>
      <c r="N106" s="300"/>
      <c r="P106" s="296"/>
      <c r="R106" s="353">
        <f t="shared" si="10"/>
        <v>0</v>
      </c>
    </row>
    <row r="107" spans="2:18" x14ac:dyDescent="0.25">
      <c r="B107" s="354" t="str">
        <f>'Income Statement'!B150</f>
        <v xml:space="preserve">Partner Contributions: </v>
      </c>
      <c r="C107" s="300"/>
      <c r="D107" s="300"/>
      <c r="E107" s="300"/>
      <c r="F107" s="300"/>
      <c r="G107" s="300"/>
      <c r="H107" s="300"/>
      <c r="I107" s="300"/>
      <c r="J107" s="300"/>
      <c r="K107" s="300"/>
      <c r="L107" s="300"/>
      <c r="M107" s="300"/>
      <c r="N107" s="300"/>
      <c r="P107" s="296"/>
      <c r="R107" s="353">
        <f t="shared" ref="R107:R111" si="11">SUM(C107:P107)</f>
        <v>0</v>
      </c>
    </row>
    <row r="108" spans="2:18" x14ac:dyDescent="0.25">
      <c r="B108" s="354" t="str">
        <f>'Income Statement'!B151</f>
        <v>Deposits from Cash on Hand</v>
      </c>
      <c r="C108" s="300"/>
      <c r="D108" s="300"/>
      <c r="E108" s="300"/>
      <c r="F108" s="300"/>
      <c r="G108" s="300"/>
      <c r="H108" s="300"/>
      <c r="I108" s="300"/>
      <c r="J108" s="300"/>
      <c r="K108" s="300"/>
      <c r="L108" s="300"/>
      <c r="M108" s="300"/>
      <c r="N108" s="300"/>
      <c r="P108" s="296"/>
      <c r="R108" s="353">
        <f t="shared" si="11"/>
        <v>0</v>
      </c>
    </row>
    <row r="109" spans="2:18" x14ac:dyDescent="0.25">
      <c r="B109" s="354" t="str">
        <f>'Income Statement'!B152</f>
        <v>[Insert New Non-Income Deposits Here]</v>
      </c>
      <c r="C109" s="300"/>
      <c r="D109" s="300"/>
      <c r="E109" s="300"/>
      <c r="F109" s="300"/>
      <c r="G109" s="300"/>
      <c r="H109" s="300"/>
      <c r="I109" s="300"/>
      <c r="J109" s="300"/>
      <c r="K109" s="300"/>
      <c r="L109" s="300"/>
      <c r="M109" s="300"/>
      <c r="N109" s="300"/>
      <c r="P109" s="296"/>
      <c r="R109" s="353">
        <f t="shared" si="11"/>
        <v>0</v>
      </c>
    </row>
    <row r="110" spans="2:18" x14ac:dyDescent="0.25">
      <c r="B110" s="354" t="str">
        <f>'Income Statement'!B153</f>
        <v>[Insert New Non-Income Deposits Here]</v>
      </c>
      <c r="C110" s="300"/>
      <c r="D110" s="300"/>
      <c r="E110" s="300"/>
      <c r="F110" s="300"/>
      <c r="G110" s="300"/>
      <c r="H110" s="300"/>
      <c r="I110" s="300"/>
      <c r="J110" s="300"/>
      <c r="K110" s="300"/>
      <c r="L110" s="300"/>
      <c r="M110" s="300"/>
      <c r="N110" s="300"/>
      <c r="P110" s="296"/>
      <c r="R110" s="353">
        <f t="shared" si="11"/>
        <v>0</v>
      </c>
    </row>
    <row r="111" spans="2:18" x14ac:dyDescent="0.25">
      <c r="B111" s="354" t="str">
        <f>'Income Statement'!B154</f>
        <v>[Insert New Non-Income Deposits Here]</v>
      </c>
      <c r="C111" s="300"/>
      <c r="D111" s="300"/>
      <c r="E111" s="300"/>
      <c r="F111" s="300"/>
      <c r="G111" s="300"/>
      <c r="H111" s="300"/>
      <c r="I111" s="300"/>
      <c r="J111" s="300"/>
      <c r="K111" s="300"/>
      <c r="L111" s="300"/>
      <c r="M111" s="300"/>
      <c r="N111" s="300"/>
      <c r="P111" s="296"/>
      <c r="R111" s="353">
        <f t="shared" si="11"/>
        <v>0</v>
      </c>
    </row>
    <row r="112" spans="2:18" x14ac:dyDescent="0.25">
      <c r="D112" s="298"/>
      <c r="E112" s="298"/>
      <c r="F112" s="298"/>
      <c r="G112" s="298"/>
      <c r="H112" s="298"/>
      <c r="I112" s="298"/>
      <c r="J112" s="298"/>
      <c r="K112" s="298"/>
      <c r="L112" s="298"/>
      <c r="M112" s="298"/>
      <c r="N112" s="298"/>
      <c r="P112" s="298"/>
      <c r="R112" s="298"/>
    </row>
    <row r="113" spans="2:18" s="332" customFormat="1" x14ac:dyDescent="0.25">
      <c r="B113" s="355" t="str">
        <f>'Income Statement'!B156</f>
        <v>NON-EXPENSE WITHDRAWALS:</v>
      </c>
      <c r="C113" s="356">
        <f>SUM(C114:C136)</f>
        <v>0</v>
      </c>
      <c r="D113" s="356">
        <f t="shared" ref="D113:N113" si="12">SUM(D114:D136)</f>
        <v>0</v>
      </c>
      <c r="E113" s="356">
        <f t="shared" si="12"/>
        <v>0</v>
      </c>
      <c r="F113" s="356">
        <f t="shared" si="12"/>
        <v>0</v>
      </c>
      <c r="G113" s="356">
        <f t="shared" si="12"/>
        <v>0</v>
      </c>
      <c r="H113" s="356">
        <f t="shared" si="12"/>
        <v>0</v>
      </c>
      <c r="I113" s="356">
        <f t="shared" si="12"/>
        <v>0</v>
      </c>
      <c r="J113" s="356">
        <f t="shared" si="12"/>
        <v>0</v>
      </c>
      <c r="K113" s="356">
        <f t="shared" si="12"/>
        <v>0</v>
      </c>
      <c r="L113" s="356">
        <f t="shared" si="12"/>
        <v>0</v>
      </c>
      <c r="M113" s="356">
        <f t="shared" si="12"/>
        <v>0</v>
      </c>
      <c r="N113" s="356">
        <f t="shared" si="12"/>
        <v>0</v>
      </c>
      <c r="P113" s="343">
        <f>SUM(P114:P136)</f>
        <v>0</v>
      </c>
      <c r="R113" s="356">
        <f>SUM(R114:R136)</f>
        <v>0</v>
      </c>
    </row>
    <row r="114" spans="2:18" x14ac:dyDescent="0.25">
      <c r="B114" s="357" t="str">
        <f>'Income Statement'!B157</f>
        <v>Transfers to [Bank Name, Acct Type, Last 4 Digits of Acct #]</v>
      </c>
      <c r="C114" s="301"/>
      <c r="D114" s="301"/>
      <c r="E114" s="301"/>
      <c r="F114" s="301"/>
      <c r="G114" s="301"/>
      <c r="H114" s="301"/>
      <c r="I114" s="301"/>
      <c r="J114" s="301"/>
      <c r="K114" s="301"/>
      <c r="L114" s="301"/>
      <c r="M114" s="301"/>
      <c r="N114" s="301"/>
      <c r="P114" s="296"/>
      <c r="R114" s="358">
        <f>SUM(C114:P114)</f>
        <v>0</v>
      </c>
    </row>
    <row r="115" spans="2:18" x14ac:dyDescent="0.25">
      <c r="B115" s="357" t="str">
        <f>'Income Statement'!B158</f>
        <v>Transfers to [Bank Name, Acct Type, Last 4 Digits of Acct #]</v>
      </c>
      <c r="C115" s="299"/>
      <c r="D115" s="299"/>
      <c r="E115" s="299"/>
      <c r="F115" s="299"/>
      <c r="G115" s="299"/>
      <c r="H115" s="299"/>
      <c r="I115" s="299"/>
      <c r="J115" s="299"/>
      <c r="K115" s="299"/>
      <c r="L115" s="299"/>
      <c r="M115" s="299"/>
      <c r="N115" s="299"/>
      <c r="P115" s="296"/>
      <c r="R115" s="358">
        <f t="shared" ref="R115:R132" si="13">SUM(C115:P115)</f>
        <v>0</v>
      </c>
    </row>
    <row r="116" spans="2:18" x14ac:dyDescent="0.25">
      <c r="B116" s="357" t="str">
        <f>'Income Statement'!B159</f>
        <v>Transfers to [Bank Name, Acct Type, Last 4 Digits of Acct #]</v>
      </c>
      <c r="C116" s="301"/>
      <c r="D116" s="301"/>
      <c r="E116" s="301"/>
      <c r="F116" s="301"/>
      <c r="G116" s="301"/>
      <c r="H116" s="301"/>
      <c r="I116" s="301"/>
      <c r="J116" s="301"/>
      <c r="K116" s="301"/>
      <c r="L116" s="301"/>
      <c r="M116" s="301"/>
      <c r="N116" s="301"/>
      <c r="P116" s="296"/>
      <c r="R116" s="358">
        <f t="shared" si="13"/>
        <v>0</v>
      </c>
    </row>
    <row r="117" spans="2:18" x14ac:dyDescent="0.25">
      <c r="B117" s="357" t="str">
        <f>'Income Statement'!B160</f>
        <v>Fixed Asset Purchases (List out below)</v>
      </c>
      <c r="C117" s="301"/>
      <c r="D117" s="301"/>
      <c r="E117" s="301"/>
      <c r="F117" s="301"/>
      <c r="G117" s="301"/>
      <c r="H117" s="301"/>
      <c r="I117" s="301"/>
      <c r="J117" s="301"/>
      <c r="K117" s="301"/>
      <c r="L117" s="301"/>
      <c r="M117" s="301"/>
      <c r="N117" s="301"/>
      <c r="P117" s="296"/>
      <c r="R117" s="358">
        <f t="shared" si="13"/>
        <v>0</v>
      </c>
    </row>
    <row r="118" spans="2:18" x14ac:dyDescent="0.25">
      <c r="B118" s="357" t="str">
        <f>'Income Statement'!B161</f>
        <v>[Credit Card Name, Acct Type, Last 4 Digits of Acct #] Payments</v>
      </c>
      <c r="C118" s="301"/>
      <c r="D118" s="301"/>
      <c r="E118" s="301"/>
      <c r="F118" s="301"/>
      <c r="G118" s="301"/>
      <c r="H118" s="301"/>
      <c r="I118" s="301"/>
      <c r="J118" s="301"/>
      <c r="K118" s="301"/>
      <c r="L118" s="301"/>
      <c r="M118" s="301"/>
      <c r="N118" s="301"/>
      <c r="P118" s="296"/>
      <c r="R118" s="358">
        <f t="shared" si="13"/>
        <v>0</v>
      </c>
    </row>
    <row r="119" spans="2:18" x14ac:dyDescent="0.25">
      <c r="B119" s="357" t="str">
        <f>'Income Statement'!B162</f>
        <v>[Credit Card Name, Acct Type, Last 4 Digits of Acct #] Payments</v>
      </c>
      <c r="C119" s="301"/>
      <c r="D119" s="301"/>
      <c r="E119" s="301"/>
      <c r="F119" s="301"/>
      <c r="G119" s="301"/>
      <c r="H119" s="301"/>
      <c r="I119" s="301"/>
      <c r="J119" s="301"/>
      <c r="K119" s="301"/>
      <c r="L119" s="301"/>
      <c r="M119" s="301"/>
      <c r="N119" s="301"/>
      <c r="P119" s="296"/>
      <c r="R119" s="358">
        <f t="shared" si="13"/>
        <v>0</v>
      </c>
    </row>
    <row r="120" spans="2:18" x14ac:dyDescent="0.25">
      <c r="B120" s="357" t="str">
        <f>'Income Statement'!B163</f>
        <v>[Credit Card Name, Acct Type, Last 4 Digits of Acct #] Payments</v>
      </c>
      <c r="C120" s="301"/>
      <c r="D120" s="301"/>
      <c r="E120" s="301"/>
      <c r="F120" s="301"/>
      <c r="G120" s="301"/>
      <c r="H120" s="301"/>
      <c r="I120" s="301"/>
      <c r="J120" s="301"/>
      <c r="K120" s="301"/>
      <c r="L120" s="301"/>
      <c r="M120" s="301"/>
      <c r="N120" s="301"/>
      <c r="P120" s="296"/>
      <c r="R120" s="358">
        <f t="shared" si="13"/>
        <v>0</v>
      </c>
    </row>
    <row r="121" spans="2:18" x14ac:dyDescent="0.25">
      <c r="B121" s="357" t="str">
        <f>'Income Statement'!B164</f>
        <v>[Loan Provider, Acct Type, Last 4 Digits of Acct #] Payments</v>
      </c>
      <c r="C121" s="301"/>
      <c r="D121" s="301"/>
      <c r="E121" s="301"/>
      <c r="F121" s="301"/>
      <c r="G121" s="301"/>
      <c r="H121" s="301"/>
      <c r="I121" s="301"/>
      <c r="J121" s="301"/>
      <c r="K121" s="301"/>
      <c r="L121" s="301"/>
      <c r="M121" s="301"/>
      <c r="N121" s="301"/>
      <c r="P121" s="296"/>
      <c r="R121" s="358">
        <f t="shared" si="13"/>
        <v>0</v>
      </c>
    </row>
    <row r="122" spans="2:18" x14ac:dyDescent="0.25">
      <c r="B122" s="357" t="str">
        <f>'Income Statement'!B165</f>
        <v>[Loan Provider, Acct Type, Last 4 Digits of Acct #] Payments</v>
      </c>
      <c r="C122" s="301"/>
      <c r="D122" s="301"/>
      <c r="E122" s="301"/>
      <c r="F122" s="301"/>
      <c r="G122" s="301"/>
      <c r="H122" s="301"/>
      <c r="I122" s="301"/>
      <c r="J122" s="301"/>
      <c r="K122" s="301"/>
      <c r="L122" s="301"/>
      <c r="M122" s="301"/>
      <c r="N122" s="301"/>
      <c r="P122" s="296"/>
      <c r="R122" s="358">
        <f t="shared" si="13"/>
        <v>0</v>
      </c>
    </row>
    <row r="123" spans="2:18" x14ac:dyDescent="0.25">
      <c r="B123" s="357" t="str">
        <f>'Income Statement'!B166</f>
        <v>[Loan Provider, Acct Type, Last 4 Digits of Acct #] Payments</v>
      </c>
      <c r="C123" s="301"/>
      <c r="D123" s="301"/>
      <c r="E123" s="301"/>
      <c r="F123" s="301"/>
      <c r="G123" s="301"/>
      <c r="H123" s="301"/>
      <c r="I123" s="301"/>
      <c r="J123" s="301"/>
      <c r="K123" s="301"/>
      <c r="L123" s="301"/>
      <c r="M123" s="301"/>
      <c r="N123" s="301"/>
      <c r="P123" s="296"/>
      <c r="R123" s="358">
        <f t="shared" si="13"/>
        <v>0</v>
      </c>
    </row>
    <row r="124" spans="2:18" x14ac:dyDescent="0.25">
      <c r="B124" s="357" t="str">
        <f>'Income Statement'!B167</f>
        <v>Loans from Partner:  Repayments</v>
      </c>
      <c r="C124" s="301"/>
      <c r="D124" s="301"/>
      <c r="E124" s="301"/>
      <c r="F124" s="301"/>
      <c r="G124" s="301"/>
      <c r="H124" s="301"/>
      <c r="I124" s="301"/>
      <c r="J124" s="301"/>
      <c r="K124" s="301"/>
      <c r="L124" s="301"/>
      <c r="M124" s="301"/>
      <c r="N124" s="301"/>
      <c r="P124" s="296"/>
      <c r="R124" s="358">
        <f t="shared" si="13"/>
        <v>0</v>
      </c>
    </row>
    <row r="125" spans="2:18" x14ac:dyDescent="0.25">
      <c r="B125" s="357" t="str">
        <f>'Income Statement'!B168</f>
        <v>Loans from Partner:  Repayments</v>
      </c>
      <c r="C125" s="301"/>
      <c r="D125" s="301"/>
      <c r="E125" s="301"/>
      <c r="F125" s="301"/>
      <c r="G125" s="301"/>
      <c r="H125" s="301"/>
      <c r="I125" s="301"/>
      <c r="J125" s="301"/>
      <c r="K125" s="301"/>
      <c r="L125" s="301"/>
      <c r="M125" s="301"/>
      <c r="N125" s="301"/>
      <c r="P125" s="296"/>
      <c r="R125" s="358">
        <f t="shared" si="13"/>
        <v>0</v>
      </c>
    </row>
    <row r="126" spans="2:18" x14ac:dyDescent="0.25">
      <c r="B126" s="357" t="str">
        <f>'Income Statement'!B169</f>
        <v>Loans from Partner:  Repayments</v>
      </c>
      <c r="C126" s="301"/>
      <c r="D126" s="301"/>
      <c r="E126" s="301"/>
      <c r="F126" s="301"/>
      <c r="G126" s="301"/>
      <c r="H126" s="301"/>
      <c r="I126" s="301"/>
      <c r="J126" s="301"/>
      <c r="K126" s="301"/>
      <c r="L126" s="301"/>
      <c r="M126" s="301"/>
      <c r="N126" s="301"/>
      <c r="P126" s="296"/>
      <c r="R126" s="358">
        <f t="shared" si="13"/>
        <v>0</v>
      </c>
    </row>
    <row r="127" spans="2:18" x14ac:dyDescent="0.25">
      <c r="B127" s="357" t="str">
        <f>'Income Statement'!B170</f>
        <v xml:space="preserve">Loans to Partner: </v>
      </c>
      <c r="C127" s="301"/>
      <c r="D127" s="301"/>
      <c r="E127" s="301"/>
      <c r="F127" s="301"/>
      <c r="G127" s="301"/>
      <c r="H127" s="301"/>
      <c r="I127" s="301"/>
      <c r="J127" s="301"/>
      <c r="K127" s="301"/>
      <c r="L127" s="301"/>
      <c r="M127" s="301"/>
      <c r="N127" s="301"/>
      <c r="P127" s="296"/>
      <c r="R127" s="358">
        <f t="shared" si="13"/>
        <v>0</v>
      </c>
    </row>
    <row r="128" spans="2:18" x14ac:dyDescent="0.25">
      <c r="B128" s="357" t="str">
        <f>'Income Statement'!B171</f>
        <v xml:space="preserve">Loans to Partner: </v>
      </c>
      <c r="C128" s="301"/>
      <c r="D128" s="301"/>
      <c r="E128" s="301"/>
      <c r="F128" s="301"/>
      <c r="G128" s="301"/>
      <c r="H128" s="301"/>
      <c r="I128" s="301"/>
      <c r="J128" s="301"/>
      <c r="K128" s="301"/>
      <c r="L128" s="301"/>
      <c r="M128" s="301"/>
      <c r="N128" s="301"/>
      <c r="P128" s="296"/>
      <c r="R128" s="358">
        <f t="shared" si="13"/>
        <v>0</v>
      </c>
    </row>
    <row r="129" spans="2:18" x14ac:dyDescent="0.25">
      <c r="B129" s="357" t="str">
        <f>'Income Statement'!B172</f>
        <v xml:space="preserve">Loans to Partner: </v>
      </c>
      <c r="C129" s="301"/>
      <c r="D129" s="301"/>
      <c r="E129" s="301"/>
      <c r="F129" s="301"/>
      <c r="G129" s="301"/>
      <c r="H129" s="301"/>
      <c r="I129" s="301"/>
      <c r="J129" s="301"/>
      <c r="K129" s="301"/>
      <c r="L129" s="301"/>
      <c r="M129" s="301"/>
      <c r="N129" s="301"/>
      <c r="P129" s="296"/>
      <c r="R129" s="358">
        <f t="shared" si="13"/>
        <v>0</v>
      </c>
    </row>
    <row r="130" spans="2:18" x14ac:dyDescent="0.25">
      <c r="B130" s="357" t="str">
        <f>'Income Statement'!B173</f>
        <v xml:space="preserve">Partner Distributions: </v>
      </c>
      <c r="C130" s="301"/>
      <c r="D130" s="301"/>
      <c r="E130" s="301"/>
      <c r="F130" s="301"/>
      <c r="G130" s="301"/>
      <c r="H130" s="301"/>
      <c r="I130" s="301"/>
      <c r="J130" s="301"/>
      <c r="K130" s="301"/>
      <c r="L130" s="301"/>
      <c r="M130" s="301"/>
      <c r="N130" s="301"/>
      <c r="P130" s="296"/>
      <c r="R130" s="358">
        <f t="shared" si="13"/>
        <v>0</v>
      </c>
    </row>
    <row r="131" spans="2:18" x14ac:dyDescent="0.25">
      <c r="B131" s="357" t="str">
        <f>'Income Statement'!B174</f>
        <v xml:space="preserve">Partner Distributions: </v>
      </c>
      <c r="C131" s="301"/>
      <c r="D131" s="301"/>
      <c r="E131" s="301"/>
      <c r="F131" s="301"/>
      <c r="G131" s="301"/>
      <c r="H131" s="301"/>
      <c r="I131" s="301"/>
      <c r="J131" s="301"/>
      <c r="K131" s="301"/>
      <c r="L131" s="301"/>
      <c r="M131" s="301"/>
      <c r="N131" s="301"/>
      <c r="P131" s="296"/>
      <c r="R131" s="358">
        <f t="shared" si="13"/>
        <v>0</v>
      </c>
    </row>
    <row r="132" spans="2:18" x14ac:dyDescent="0.25">
      <c r="B132" s="357" t="str">
        <f>'Income Statement'!B175</f>
        <v xml:space="preserve">Partner Distributions: </v>
      </c>
      <c r="C132" s="301"/>
      <c r="D132" s="301"/>
      <c r="E132" s="301"/>
      <c r="F132" s="301"/>
      <c r="G132" s="301"/>
      <c r="H132" s="301"/>
      <c r="I132" s="301"/>
      <c r="J132" s="301"/>
      <c r="K132" s="301"/>
      <c r="L132" s="301"/>
      <c r="M132" s="301"/>
      <c r="N132" s="301"/>
      <c r="P132" s="296"/>
      <c r="R132" s="358">
        <f t="shared" si="13"/>
        <v>0</v>
      </c>
    </row>
    <row r="133" spans="2:18" x14ac:dyDescent="0.25">
      <c r="B133" s="357" t="str">
        <f>'Income Statement'!B176</f>
        <v>Withdrawals to Cash on Hand</v>
      </c>
      <c r="C133" s="301"/>
      <c r="D133" s="301"/>
      <c r="E133" s="301"/>
      <c r="F133" s="301"/>
      <c r="G133" s="301"/>
      <c r="H133" s="301"/>
      <c r="I133" s="301"/>
      <c r="J133" s="301"/>
      <c r="K133" s="301"/>
      <c r="L133" s="301"/>
      <c r="M133" s="301"/>
      <c r="N133" s="301"/>
      <c r="P133" s="296"/>
      <c r="R133" s="358">
        <f t="shared" ref="R133:R136" si="14">SUM(C133:P133)</f>
        <v>0</v>
      </c>
    </row>
    <row r="134" spans="2:18" x14ac:dyDescent="0.25">
      <c r="B134" s="357" t="str">
        <f>'Income Statement'!B177</f>
        <v>[Insert New Non-Expense Withdrawals Here]</v>
      </c>
      <c r="C134" s="301"/>
      <c r="D134" s="301"/>
      <c r="E134" s="301"/>
      <c r="F134" s="301"/>
      <c r="G134" s="301"/>
      <c r="H134" s="301"/>
      <c r="I134" s="301"/>
      <c r="J134" s="301"/>
      <c r="K134" s="301"/>
      <c r="L134" s="301"/>
      <c r="M134" s="301"/>
      <c r="N134" s="301"/>
      <c r="P134" s="296"/>
      <c r="R134" s="358">
        <f t="shared" si="14"/>
        <v>0</v>
      </c>
    </row>
    <row r="135" spans="2:18" x14ac:dyDescent="0.25">
      <c r="B135" s="357" t="str">
        <f>'Income Statement'!B178</f>
        <v>[Insert New Non-Expense Withdrawals Here]</v>
      </c>
      <c r="C135" s="301"/>
      <c r="D135" s="301"/>
      <c r="E135" s="301"/>
      <c r="F135" s="301"/>
      <c r="G135" s="301"/>
      <c r="H135" s="301"/>
      <c r="I135" s="301"/>
      <c r="J135" s="301"/>
      <c r="K135" s="301"/>
      <c r="L135" s="301"/>
      <c r="M135" s="301"/>
      <c r="N135" s="301"/>
      <c r="P135" s="296"/>
      <c r="R135" s="358">
        <f t="shared" si="14"/>
        <v>0</v>
      </c>
    </row>
    <row r="136" spans="2:18" x14ac:dyDescent="0.25">
      <c r="B136" s="357" t="str">
        <f>'Income Statement'!B179</f>
        <v>[Insert New Non-Expense Withdrawals Here]</v>
      </c>
      <c r="C136" s="301"/>
      <c r="D136" s="301"/>
      <c r="E136" s="301"/>
      <c r="F136" s="301"/>
      <c r="G136" s="301"/>
      <c r="H136" s="301"/>
      <c r="I136" s="301"/>
      <c r="J136" s="301"/>
      <c r="K136" s="301"/>
      <c r="L136" s="301"/>
      <c r="M136" s="301"/>
      <c r="N136" s="301"/>
      <c r="P136" s="296"/>
      <c r="R136" s="358">
        <f t="shared" si="14"/>
        <v>0</v>
      </c>
    </row>
    <row r="137" spans="2:18" ht="15.75" thickBot="1" x14ac:dyDescent="0.3">
      <c r="B137" s="298"/>
      <c r="C137" s="298"/>
      <c r="D137" s="298"/>
      <c r="E137" s="298"/>
      <c r="F137" s="298"/>
      <c r="G137" s="298"/>
      <c r="H137" s="298"/>
      <c r="I137" s="298"/>
      <c r="J137" s="298"/>
      <c r="K137" s="298"/>
      <c r="L137" s="298"/>
      <c r="M137" s="298"/>
      <c r="N137" s="298"/>
      <c r="P137" s="298"/>
      <c r="R137" s="298"/>
    </row>
    <row r="138" spans="2:18" s="332" customFormat="1" ht="15.75" thickBot="1" x14ac:dyDescent="0.3">
      <c r="B138" s="335" t="s">
        <v>145</v>
      </c>
      <c r="C138" s="359">
        <f t="shared" ref="C138:N138" si="15">+C11+C13-C24-C32+C91-C113</f>
        <v>0</v>
      </c>
      <c r="D138" s="359">
        <f t="shared" si="15"/>
        <v>0</v>
      </c>
      <c r="E138" s="359">
        <f t="shared" si="15"/>
        <v>0</v>
      </c>
      <c r="F138" s="359">
        <f t="shared" si="15"/>
        <v>0</v>
      </c>
      <c r="G138" s="359">
        <f t="shared" si="15"/>
        <v>0</v>
      </c>
      <c r="H138" s="359">
        <f t="shared" si="15"/>
        <v>0</v>
      </c>
      <c r="I138" s="359">
        <f t="shared" si="15"/>
        <v>0</v>
      </c>
      <c r="J138" s="359">
        <f t="shared" si="15"/>
        <v>0</v>
      </c>
      <c r="K138" s="359">
        <f t="shared" si="15"/>
        <v>0</v>
      </c>
      <c r="L138" s="359">
        <f t="shared" si="15"/>
        <v>0</v>
      </c>
      <c r="M138" s="359">
        <f t="shared" si="15"/>
        <v>0</v>
      </c>
      <c r="N138" s="359">
        <f t="shared" si="15"/>
        <v>0</v>
      </c>
      <c r="P138" s="360">
        <f>+P13-P24-P32+P91-P113</f>
        <v>0</v>
      </c>
      <c r="R138" s="361"/>
    </row>
    <row r="139" spans="2:18" ht="15.75" thickBot="1" x14ac:dyDescent="0.3">
      <c r="B139" s="293" t="s">
        <v>231</v>
      </c>
      <c r="C139" s="303"/>
      <c r="D139" s="303"/>
      <c r="E139" s="303"/>
      <c r="F139" s="303"/>
      <c r="G139" s="303"/>
      <c r="H139" s="303"/>
      <c r="I139" s="303"/>
      <c r="J139" s="303"/>
      <c r="K139" s="303"/>
      <c r="L139" s="303"/>
      <c r="M139" s="303"/>
      <c r="N139" s="303"/>
      <c r="P139" s="302"/>
      <c r="R139" s="304"/>
    </row>
    <row r="140" spans="2:18" ht="15.75" thickBot="1" x14ac:dyDescent="0.3">
      <c r="B140" s="293" t="s">
        <v>167</v>
      </c>
      <c r="C140" s="305"/>
      <c r="D140" s="305"/>
      <c r="E140" s="305"/>
      <c r="F140" s="305"/>
      <c r="G140" s="305"/>
      <c r="H140" s="305"/>
      <c r="I140" s="305"/>
      <c r="J140" s="305"/>
      <c r="K140" s="305"/>
      <c r="L140" s="305"/>
      <c r="M140" s="305"/>
      <c r="N140" s="305"/>
      <c r="P140" s="302"/>
      <c r="R140" s="304"/>
    </row>
    <row r="141" spans="2:18" s="364" customFormat="1" ht="15.75" thickBot="1" x14ac:dyDescent="0.3">
      <c r="B141" s="362" t="s">
        <v>146</v>
      </c>
      <c r="C141" s="363">
        <f>C138-C139</f>
        <v>0</v>
      </c>
      <c r="D141" s="363">
        <f t="shared" ref="D141:N141" si="16">D138-D139</f>
        <v>0</v>
      </c>
      <c r="E141" s="363">
        <f t="shared" si="16"/>
        <v>0</v>
      </c>
      <c r="F141" s="363">
        <f t="shared" si="16"/>
        <v>0</v>
      </c>
      <c r="G141" s="363">
        <f t="shared" si="16"/>
        <v>0</v>
      </c>
      <c r="H141" s="363">
        <f t="shared" si="16"/>
        <v>0</v>
      </c>
      <c r="I141" s="363">
        <f t="shared" si="16"/>
        <v>0</v>
      </c>
      <c r="J141" s="363">
        <f t="shared" si="16"/>
        <v>0</v>
      </c>
      <c r="K141" s="363">
        <f t="shared" si="16"/>
        <v>0</v>
      </c>
      <c r="L141" s="363">
        <f t="shared" si="16"/>
        <v>0</v>
      </c>
      <c r="M141" s="363">
        <f t="shared" si="16"/>
        <v>0</v>
      </c>
      <c r="N141" s="363">
        <f t="shared" si="16"/>
        <v>0</v>
      </c>
      <c r="P141" s="365"/>
      <c r="R141" s="366"/>
    </row>
    <row r="142" spans="2:18" s="307" customFormat="1" x14ac:dyDescent="0.25">
      <c r="B142" s="306" t="s">
        <v>359</v>
      </c>
      <c r="C142" s="306"/>
      <c r="D142" s="306"/>
      <c r="E142" s="306"/>
      <c r="F142" s="306"/>
      <c r="G142" s="306"/>
      <c r="H142" s="306"/>
      <c r="I142" s="306"/>
      <c r="J142" s="306"/>
      <c r="K142" s="306"/>
      <c r="L142" s="306"/>
      <c r="M142" s="306"/>
      <c r="N142" s="306"/>
      <c r="P142" s="306"/>
      <c r="R142" s="306"/>
    </row>
    <row r="143" spans="2:18" x14ac:dyDescent="0.25">
      <c r="B143" s="292"/>
      <c r="C143" s="308"/>
      <c r="D143" s="308"/>
      <c r="E143" s="308"/>
      <c r="F143" s="308"/>
      <c r="G143" s="308"/>
      <c r="H143" s="308"/>
      <c r="I143" s="308"/>
      <c r="J143" s="308"/>
      <c r="K143" s="308"/>
      <c r="L143" s="308"/>
      <c r="M143" s="308"/>
      <c r="N143" s="308"/>
      <c r="P143" s="308"/>
      <c r="R143" s="308"/>
    </row>
    <row r="144" spans="2:18" x14ac:dyDescent="0.25">
      <c r="C144" s="443" t="s">
        <v>147</v>
      </c>
      <c r="D144" s="443"/>
      <c r="E144" s="443"/>
      <c r="F144" s="443"/>
      <c r="G144" s="443"/>
      <c r="H144" s="309"/>
      <c r="J144" s="443" t="s">
        <v>148</v>
      </c>
      <c r="K144" s="443"/>
      <c r="L144" s="443"/>
      <c r="M144" s="443"/>
      <c r="N144" s="443"/>
    </row>
    <row r="145" spans="2:14" ht="14.45" customHeight="1" x14ac:dyDescent="0.25">
      <c r="C145" s="441" t="s">
        <v>149</v>
      </c>
      <c r="D145" s="441" t="s">
        <v>232</v>
      </c>
      <c r="E145" s="441" t="s">
        <v>238</v>
      </c>
      <c r="F145" s="441"/>
      <c r="G145" s="441"/>
      <c r="H145" s="309"/>
      <c r="J145" s="441" t="s">
        <v>150</v>
      </c>
      <c r="K145" s="441" t="s">
        <v>151</v>
      </c>
      <c r="L145" s="441" t="s">
        <v>152</v>
      </c>
      <c r="M145" s="441"/>
      <c r="N145" s="441" t="s">
        <v>153</v>
      </c>
    </row>
    <row r="146" spans="2:14" x14ac:dyDescent="0.25">
      <c r="C146" s="442"/>
      <c r="D146" s="442"/>
      <c r="E146" s="442"/>
      <c r="F146" s="442"/>
      <c r="G146" s="442"/>
      <c r="H146" s="309"/>
      <c r="J146" s="442"/>
      <c r="K146" s="442"/>
      <c r="L146" s="442"/>
      <c r="M146" s="442"/>
      <c r="N146" s="442"/>
    </row>
    <row r="147" spans="2:14" x14ac:dyDescent="0.25">
      <c r="B147" s="310" t="s">
        <v>154</v>
      </c>
      <c r="C147" s="311"/>
      <c r="D147" s="312"/>
      <c r="E147" s="445"/>
      <c r="F147" s="446"/>
      <c r="G147" s="447"/>
      <c r="H147" s="309"/>
      <c r="I147" s="310" t="s">
        <v>154</v>
      </c>
      <c r="J147" s="311"/>
      <c r="K147" s="312"/>
      <c r="L147" s="448"/>
      <c r="M147" s="448"/>
      <c r="N147" s="313">
        <f>+K147</f>
        <v>0</v>
      </c>
    </row>
    <row r="148" spans="2:14" x14ac:dyDescent="0.25">
      <c r="B148" s="310" t="s">
        <v>155</v>
      </c>
      <c r="C148" s="311"/>
      <c r="D148" s="312"/>
      <c r="E148" s="445"/>
      <c r="F148" s="446"/>
      <c r="G148" s="447"/>
      <c r="H148" s="309"/>
      <c r="I148" s="310" t="s">
        <v>155</v>
      </c>
      <c r="J148" s="311"/>
      <c r="K148" s="312"/>
      <c r="L148" s="448"/>
      <c r="M148" s="448"/>
      <c r="N148" s="313">
        <f>+N147+K148</f>
        <v>0</v>
      </c>
    </row>
    <row r="149" spans="2:14" x14ac:dyDescent="0.25">
      <c r="B149" s="310" t="s">
        <v>156</v>
      </c>
      <c r="C149" s="311"/>
      <c r="D149" s="312"/>
      <c r="E149" s="445"/>
      <c r="F149" s="446"/>
      <c r="G149" s="447"/>
      <c r="H149" s="309"/>
      <c r="I149" s="310" t="s">
        <v>156</v>
      </c>
      <c r="J149" s="311"/>
      <c r="K149" s="312"/>
      <c r="L149" s="448"/>
      <c r="M149" s="448"/>
      <c r="N149" s="313">
        <f t="shared" ref="N149:N156" si="17">+N148+K149</f>
        <v>0</v>
      </c>
    </row>
    <row r="150" spans="2:14" x14ac:dyDescent="0.25">
      <c r="B150" s="310" t="s">
        <v>157</v>
      </c>
      <c r="C150" s="311"/>
      <c r="D150" s="312"/>
      <c r="E150" s="445"/>
      <c r="F150" s="446"/>
      <c r="G150" s="447"/>
      <c r="H150" s="309"/>
      <c r="I150" s="310" t="s">
        <v>157</v>
      </c>
      <c r="J150" s="311"/>
      <c r="K150" s="312"/>
      <c r="L150" s="448"/>
      <c r="M150" s="448"/>
      <c r="N150" s="313">
        <f t="shared" si="17"/>
        <v>0</v>
      </c>
    </row>
    <row r="151" spans="2:14" x14ac:dyDescent="0.25">
      <c r="B151" s="310" t="s">
        <v>158</v>
      </c>
      <c r="C151" s="311"/>
      <c r="D151" s="312"/>
      <c r="E151" s="445"/>
      <c r="F151" s="446"/>
      <c r="G151" s="447"/>
      <c r="H151" s="309"/>
      <c r="I151" s="310" t="s">
        <v>158</v>
      </c>
      <c r="J151" s="311"/>
      <c r="K151" s="312"/>
      <c r="L151" s="448"/>
      <c r="M151" s="448"/>
      <c r="N151" s="313">
        <f t="shared" si="17"/>
        <v>0</v>
      </c>
    </row>
    <row r="152" spans="2:14" x14ac:dyDescent="0.25">
      <c r="B152" s="310" t="s">
        <v>159</v>
      </c>
      <c r="C152" s="311"/>
      <c r="D152" s="312"/>
      <c r="E152" s="445"/>
      <c r="F152" s="446"/>
      <c r="G152" s="447"/>
      <c r="H152" s="309"/>
      <c r="I152" s="310" t="s">
        <v>159</v>
      </c>
      <c r="J152" s="311"/>
      <c r="K152" s="312"/>
      <c r="L152" s="448"/>
      <c r="M152" s="448"/>
      <c r="N152" s="313">
        <f t="shared" si="17"/>
        <v>0</v>
      </c>
    </row>
    <row r="153" spans="2:14" x14ac:dyDescent="0.25">
      <c r="B153" s="310" t="s">
        <v>160</v>
      </c>
      <c r="C153" s="311"/>
      <c r="D153" s="312"/>
      <c r="E153" s="445"/>
      <c r="F153" s="446"/>
      <c r="G153" s="447"/>
      <c r="H153" s="309"/>
      <c r="I153" s="310" t="s">
        <v>160</v>
      </c>
      <c r="J153" s="311"/>
      <c r="K153" s="312"/>
      <c r="L153" s="448"/>
      <c r="M153" s="448"/>
      <c r="N153" s="313">
        <f t="shared" si="17"/>
        <v>0</v>
      </c>
    </row>
    <row r="154" spans="2:14" x14ac:dyDescent="0.25">
      <c r="B154" s="310" t="s">
        <v>161</v>
      </c>
      <c r="C154" s="311"/>
      <c r="D154" s="312"/>
      <c r="E154" s="445"/>
      <c r="F154" s="446"/>
      <c r="G154" s="447"/>
      <c r="H154" s="309"/>
      <c r="I154" s="310" t="s">
        <v>161</v>
      </c>
      <c r="J154" s="311"/>
      <c r="K154" s="312"/>
      <c r="L154" s="448"/>
      <c r="M154" s="448"/>
      <c r="N154" s="313">
        <f t="shared" si="17"/>
        <v>0</v>
      </c>
    </row>
    <row r="155" spans="2:14" x14ac:dyDescent="0.25">
      <c r="B155" s="310" t="s">
        <v>162</v>
      </c>
      <c r="C155" s="311"/>
      <c r="D155" s="312"/>
      <c r="E155" s="445"/>
      <c r="F155" s="446"/>
      <c r="G155" s="447"/>
      <c r="H155" s="309"/>
      <c r="I155" s="310" t="s">
        <v>162</v>
      </c>
      <c r="J155" s="311"/>
      <c r="K155" s="312"/>
      <c r="L155" s="448"/>
      <c r="M155" s="448"/>
      <c r="N155" s="313">
        <f t="shared" si="17"/>
        <v>0</v>
      </c>
    </row>
    <row r="156" spans="2:14" x14ac:dyDescent="0.25">
      <c r="B156" s="310" t="s">
        <v>163</v>
      </c>
      <c r="C156" s="311"/>
      <c r="D156" s="312"/>
      <c r="E156" s="445"/>
      <c r="F156" s="446"/>
      <c r="G156" s="447"/>
      <c r="H156" s="309"/>
      <c r="I156" s="310" t="s">
        <v>163</v>
      </c>
      <c r="J156" s="311"/>
      <c r="K156" s="312"/>
      <c r="L156" s="448"/>
      <c r="M156" s="448"/>
      <c r="N156" s="313">
        <f t="shared" si="17"/>
        <v>0</v>
      </c>
    </row>
    <row r="157" spans="2:14" x14ac:dyDescent="0.25">
      <c r="D157" s="298"/>
      <c r="H157" s="309"/>
    </row>
    <row r="158" spans="2:14" x14ac:dyDescent="0.25">
      <c r="D158" s="298"/>
      <c r="H158" s="309"/>
      <c r="I158" s="309"/>
      <c r="J158" s="309"/>
      <c r="K158" s="309"/>
      <c r="L158" s="309"/>
      <c r="M158" s="309"/>
    </row>
    <row r="159" spans="2:14" x14ac:dyDescent="0.25">
      <c r="H159" s="309"/>
      <c r="I159" s="309"/>
      <c r="J159" s="309"/>
      <c r="K159" s="309"/>
      <c r="L159" s="309"/>
      <c r="M159" s="309"/>
    </row>
    <row r="160" spans="2:14" x14ac:dyDescent="0.25">
      <c r="H160" s="309"/>
      <c r="I160" s="309"/>
      <c r="J160" s="309"/>
      <c r="K160" s="309"/>
      <c r="L160" s="309"/>
      <c r="M160" s="309"/>
    </row>
    <row r="161" spans="8:13" x14ac:dyDescent="0.25">
      <c r="H161" s="309"/>
      <c r="I161" s="309"/>
      <c r="J161" s="309"/>
      <c r="K161" s="309"/>
      <c r="L161" s="309"/>
      <c r="M161" s="309"/>
    </row>
    <row r="162" spans="8:13" x14ac:dyDescent="0.25">
      <c r="H162" s="309"/>
      <c r="I162" s="309"/>
      <c r="J162" s="309"/>
      <c r="K162" s="309"/>
      <c r="L162" s="309"/>
      <c r="M162" s="309"/>
    </row>
    <row r="163" spans="8:13" x14ac:dyDescent="0.25">
      <c r="H163" s="309"/>
      <c r="I163" s="309"/>
      <c r="J163" s="309"/>
      <c r="K163" s="309"/>
      <c r="L163" s="309"/>
      <c r="M163" s="309"/>
    </row>
    <row r="164" spans="8:13" x14ac:dyDescent="0.25">
      <c r="H164" s="309"/>
      <c r="I164" s="309"/>
      <c r="J164" s="309"/>
      <c r="K164" s="309"/>
      <c r="L164" s="309"/>
      <c r="M164" s="309"/>
    </row>
    <row r="165" spans="8:13" x14ac:dyDescent="0.25">
      <c r="H165" s="309"/>
      <c r="I165" s="309"/>
      <c r="J165" s="309"/>
      <c r="K165" s="309"/>
      <c r="L165" s="309"/>
      <c r="M165" s="309"/>
    </row>
    <row r="166" spans="8:13" x14ac:dyDescent="0.25">
      <c r="H166" s="309"/>
      <c r="I166" s="309"/>
      <c r="J166" s="309"/>
      <c r="K166" s="309"/>
      <c r="L166" s="309"/>
      <c r="M166" s="309"/>
    </row>
    <row r="167" spans="8:13" x14ac:dyDescent="0.25">
      <c r="H167" s="309"/>
      <c r="I167" s="309"/>
      <c r="J167" s="309"/>
      <c r="K167" s="309"/>
      <c r="L167" s="309"/>
      <c r="M167" s="309"/>
    </row>
    <row r="168" spans="8:13" x14ac:dyDescent="0.25">
      <c r="H168" s="309"/>
      <c r="I168" s="309"/>
      <c r="J168" s="309"/>
      <c r="K168" s="309"/>
      <c r="L168" s="309"/>
      <c r="M168" s="309"/>
    </row>
    <row r="169" spans="8:13" x14ac:dyDescent="0.25">
      <c r="H169" s="309"/>
      <c r="I169" s="309"/>
      <c r="J169" s="309"/>
      <c r="K169" s="309"/>
      <c r="L169" s="309"/>
      <c r="M169" s="309"/>
    </row>
    <row r="170" spans="8:13" x14ac:dyDescent="0.25">
      <c r="H170" s="309"/>
      <c r="I170" s="309"/>
      <c r="J170" s="309"/>
      <c r="K170" s="309"/>
      <c r="L170" s="309"/>
      <c r="M170" s="309"/>
    </row>
    <row r="171" spans="8:13" x14ac:dyDescent="0.25">
      <c r="H171" s="309"/>
      <c r="I171" s="309"/>
      <c r="J171" s="309"/>
      <c r="K171" s="309"/>
      <c r="L171" s="309"/>
      <c r="M171" s="309"/>
    </row>
    <row r="172" spans="8:13" x14ac:dyDescent="0.25">
      <c r="H172" s="309"/>
      <c r="I172" s="309"/>
      <c r="J172" s="309"/>
      <c r="K172" s="309"/>
      <c r="L172" s="309"/>
      <c r="M172" s="309"/>
    </row>
    <row r="173" spans="8:13" x14ac:dyDescent="0.25">
      <c r="H173" s="309"/>
      <c r="I173" s="309"/>
      <c r="J173" s="309"/>
      <c r="K173" s="309"/>
      <c r="L173" s="309"/>
      <c r="M173" s="309"/>
    </row>
    <row r="174" spans="8:13" x14ac:dyDescent="0.25">
      <c r="H174" s="309"/>
      <c r="I174" s="309"/>
      <c r="J174" s="309"/>
      <c r="K174" s="309"/>
      <c r="L174" s="309"/>
      <c r="M174" s="309"/>
    </row>
    <row r="175" spans="8:13" x14ac:dyDescent="0.25">
      <c r="H175" s="309"/>
      <c r="I175" s="309"/>
      <c r="J175" s="309"/>
      <c r="K175" s="309"/>
      <c r="L175" s="309"/>
      <c r="M175" s="309"/>
    </row>
    <row r="176" spans="8:13" x14ac:dyDescent="0.25">
      <c r="H176" s="309"/>
      <c r="I176" s="309"/>
      <c r="J176" s="309"/>
      <c r="K176" s="309"/>
      <c r="L176" s="309"/>
      <c r="M176" s="309"/>
    </row>
    <row r="177" spans="8:13" x14ac:dyDescent="0.25">
      <c r="H177" s="309"/>
      <c r="I177" s="309"/>
      <c r="J177" s="309"/>
      <c r="K177" s="309"/>
      <c r="L177" s="309"/>
      <c r="M177" s="309"/>
    </row>
    <row r="178" spans="8:13" x14ac:dyDescent="0.25">
      <c r="H178" s="309"/>
      <c r="I178" s="309"/>
      <c r="J178" s="309"/>
      <c r="K178" s="309"/>
      <c r="L178" s="309"/>
      <c r="M178" s="309"/>
    </row>
    <row r="179" spans="8:13" x14ac:dyDescent="0.25">
      <c r="H179" s="309"/>
      <c r="I179" s="309"/>
      <c r="J179" s="309"/>
      <c r="K179" s="309"/>
      <c r="L179" s="309"/>
      <c r="M179" s="309"/>
    </row>
    <row r="180" spans="8:13" x14ac:dyDescent="0.25">
      <c r="H180" s="309"/>
      <c r="I180" s="309"/>
      <c r="J180" s="309"/>
      <c r="K180" s="309"/>
      <c r="L180" s="309"/>
      <c r="M180" s="309"/>
    </row>
    <row r="181" spans="8:13" x14ac:dyDescent="0.25">
      <c r="H181" s="309"/>
      <c r="I181" s="309"/>
      <c r="J181" s="309"/>
      <c r="K181" s="309"/>
      <c r="L181" s="309"/>
      <c r="M181" s="309"/>
    </row>
    <row r="182" spans="8:13" x14ac:dyDescent="0.25">
      <c r="H182" s="309"/>
      <c r="I182" s="309"/>
      <c r="J182" s="309"/>
      <c r="K182" s="309"/>
      <c r="L182" s="309"/>
      <c r="M182" s="309"/>
    </row>
    <row r="183" spans="8:13" x14ac:dyDescent="0.25">
      <c r="H183" s="309"/>
      <c r="I183" s="309"/>
      <c r="J183" s="309"/>
      <c r="K183" s="309"/>
      <c r="L183" s="309"/>
      <c r="M183" s="309"/>
    </row>
    <row r="184" spans="8:13" x14ac:dyDescent="0.25">
      <c r="H184" s="309"/>
      <c r="I184" s="309"/>
      <c r="J184" s="309"/>
      <c r="K184" s="309"/>
      <c r="L184" s="309"/>
      <c r="M184" s="309"/>
    </row>
    <row r="185" spans="8:13" x14ac:dyDescent="0.25">
      <c r="H185" s="309"/>
      <c r="I185" s="309"/>
      <c r="J185" s="309"/>
      <c r="K185" s="309"/>
      <c r="L185" s="309"/>
      <c r="M185" s="309"/>
    </row>
    <row r="186" spans="8:13" x14ac:dyDescent="0.25">
      <c r="H186" s="309"/>
      <c r="I186" s="309"/>
      <c r="J186" s="309"/>
      <c r="K186" s="309"/>
      <c r="L186" s="309"/>
      <c r="M186" s="309"/>
    </row>
    <row r="187" spans="8:13" x14ac:dyDescent="0.25">
      <c r="H187" s="309"/>
      <c r="I187" s="309"/>
      <c r="J187" s="309"/>
      <c r="K187" s="309"/>
      <c r="L187" s="309"/>
      <c r="M187" s="309"/>
    </row>
    <row r="188" spans="8:13" x14ac:dyDescent="0.25">
      <c r="H188" s="309"/>
      <c r="I188" s="309"/>
      <c r="J188" s="309"/>
      <c r="K188" s="309"/>
      <c r="L188" s="309"/>
      <c r="M188" s="309"/>
    </row>
    <row r="189" spans="8:13" x14ac:dyDescent="0.25">
      <c r="H189" s="309"/>
      <c r="I189" s="309"/>
      <c r="J189" s="309"/>
      <c r="K189" s="309"/>
      <c r="L189" s="309"/>
      <c r="M189" s="309"/>
    </row>
    <row r="190" spans="8:13" x14ac:dyDescent="0.25">
      <c r="H190" s="309"/>
      <c r="I190" s="309"/>
      <c r="J190" s="309"/>
      <c r="K190" s="309"/>
      <c r="L190" s="309"/>
      <c r="M190" s="309"/>
    </row>
    <row r="191" spans="8:13" x14ac:dyDescent="0.25">
      <c r="H191" s="309"/>
      <c r="I191" s="309"/>
      <c r="J191" s="309"/>
      <c r="K191" s="309"/>
      <c r="L191" s="309"/>
      <c r="M191" s="309"/>
    </row>
    <row r="192" spans="8:13" x14ac:dyDescent="0.25">
      <c r="H192" s="309"/>
      <c r="I192" s="309"/>
      <c r="J192" s="309"/>
      <c r="K192" s="309"/>
      <c r="L192" s="309"/>
      <c r="M192" s="309"/>
    </row>
    <row r="193" spans="8:13" x14ac:dyDescent="0.25">
      <c r="H193" s="309"/>
      <c r="I193" s="309"/>
      <c r="J193" s="309"/>
      <c r="K193" s="309"/>
      <c r="L193" s="309"/>
      <c r="M193" s="309"/>
    </row>
    <row r="194" spans="8:13" x14ac:dyDescent="0.25">
      <c r="H194" s="309"/>
      <c r="I194" s="309"/>
      <c r="J194" s="309"/>
      <c r="K194" s="309"/>
      <c r="L194" s="309"/>
      <c r="M194" s="309"/>
    </row>
    <row r="195" spans="8:13" x14ac:dyDescent="0.25">
      <c r="H195" s="309"/>
      <c r="I195" s="309"/>
      <c r="J195" s="309"/>
      <c r="K195" s="309"/>
      <c r="L195" s="309"/>
      <c r="M195" s="309"/>
    </row>
    <row r="196" spans="8:13" x14ac:dyDescent="0.25">
      <c r="H196" s="309"/>
      <c r="I196" s="309"/>
      <c r="J196" s="309"/>
      <c r="K196" s="309"/>
      <c r="L196" s="309"/>
      <c r="M196" s="309"/>
    </row>
    <row r="197" spans="8:13" x14ac:dyDescent="0.25">
      <c r="H197" s="309"/>
      <c r="I197" s="309"/>
      <c r="J197" s="309"/>
      <c r="K197" s="309"/>
      <c r="L197" s="309"/>
      <c r="M197" s="309"/>
    </row>
    <row r="201" spans="8:13" x14ac:dyDescent="0.25">
      <c r="J201" s="292"/>
    </row>
  </sheetData>
  <sheetProtection sheet="1" objects="1" scenarios="1" formatCells="0" formatColumns="0" formatRows="0"/>
  <mergeCells count="34">
    <mergeCell ref="E149:G149"/>
    <mergeCell ref="E148:G148"/>
    <mergeCell ref="E147:G147"/>
    <mergeCell ref="E145:G146"/>
    <mergeCell ref="E150:G150"/>
    <mergeCell ref="E151:G151"/>
    <mergeCell ref="L154:M154"/>
    <mergeCell ref="L155:M155"/>
    <mergeCell ref="L156:M156"/>
    <mergeCell ref="L147:M147"/>
    <mergeCell ref="L148:M148"/>
    <mergeCell ref="L149:M149"/>
    <mergeCell ref="L150:M150"/>
    <mergeCell ref="L151:M151"/>
    <mergeCell ref="L152:M152"/>
    <mergeCell ref="L153:M153"/>
    <mergeCell ref="E152:G152"/>
    <mergeCell ref="E153:G153"/>
    <mergeCell ref="E155:G155"/>
    <mergeCell ref="E156:G156"/>
    <mergeCell ref="E154:G154"/>
    <mergeCell ref="B2:N3"/>
    <mergeCell ref="C145:C146"/>
    <mergeCell ref="D145:D146"/>
    <mergeCell ref="C144:G144"/>
    <mergeCell ref="B8:N8"/>
    <mergeCell ref="B7:N7"/>
    <mergeCell ref="B6:N6"/>
    <mergeCell ref="B5:N5"/>
    <mergeCell ref="J144:N144"/>
    <mergeCell ref="J145:J146"/>
    <mergeCell ref="K145:K146"/>
    <mergeCell ref="L145:M146"/>
    <mergeCell ref="N145:N146"/>
  </mergeCells>
  <printOptions horizontalCentered="1"/>
  <pageMargins left="0.2" right="0.2" top="0.2" bottom="0.2" header="0.3" footer="0.3"/>
  <pageSetup scale="52"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9F2F9-2E32-408F-AEE3-F80135D1C5DA}">
  <sheetPr>
    <tabColor rgb="FFFFFFCC"/>
    <pageSetUpPr fitToPage="1"/>
  </sheetPr>
  <dimension ref="B1:R201"/>
  <sheetViews>
    <sheetView showGridLines="0" zoomScaleNormal="100" zoomScaleSheetLayoutView="85"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 customWidth="1"/>
    <col min="2" max="2" width="60.5703125" style="2" customWidth="1"/>
    <col min="3" max="14" width="14.7109375" style="2" customWidth="1"/>
    <col min="15" max="15" width="2.5703125" style="2" customWidth="1"/>
    <col min="16" max="16" width="14.7109375" style="2" customWidth="1"/>
    <col min="17" max="17" width="2.5703125" style="2" customWidth="1"/>
    <col min="18" max="18" width="14.7109375" style="2" customWidth="1"/>
    <col min="19" max="16384" width="9.140625" style="2"/>
  </cols>
  <sheetData>
    <row r="1" spans="2:18" ht="15.75" thickBot="1" x14ac:dyDescent="0.3"/>
    <row r="2" spans="2:18" x14ac:dyDescent="0.25">
      <c r="B2" s="435" t="s">
        <v>127</v>
      </c>
      <c r="C2" s="436"/>
      <c r="D2" s="436"/>
      <c r="E2" s="436"/>
      <c r="F2" s="436"/>
      <c r="G2" s="436"/>
      <c r="H2" s="436"/>
      <c r="I2" s="436"/>
      <c r="J2" s="436"/>
      <c r="K2" s="436"/>
      <c r="L2" s="436"/>
      <c r="M2" s="436"/>
      <c r="N2" s="437"/>
    </row>
    <row r="3" spans="2:18" ht="15.75" thickBot="1" x14ac:dyDescent="0.3">
      <c r="B3" s="438"/>
      <c r="C3" s="439"/>
      <c r="D3" s="439"/>
      <c r="E3" s="439"/>
      <c r="F3" s="439"/>
      <c r="G3" s="439"/>
      <c r="H3" s="439"/>
      <c r="I3" s="439"/>
      <c r="J3" s="439"/>
      <c r="K3" s="439"/>
      <c r="L3" s="439"/>
      <c r="M3" s="439"/>
      <c r="N3" s="440"/>
    </row>
    <row r="5" spans="2:18" x14ac:dyDescent="0.25">
      <c r="B5" s="434" t="str">
        <f>'Income Statement'!B7</f>
        <v>CLIENT NAME</v>
      </c>
      <c r="C5" s="434"/>
      <c r="D5" s="434"/>
      <c r="E5" s="434"/>
      <c r="F5" s="434"/>
      <c r="G5" s="434"/>
      <c r="H5" s="434"/>
      <c r="I5" s="434"/>
      <c r="J5" s="434"/>
      <c r="K5" s="434"/>
      <c r="L5" s="434"/>
      <c r="M5" s="434"/>
      <c r="N5" s="434"/>
      <c r="O5" s="290"/>
      <c r="P5" s="290"/>
      <c r="R5" s="291"/>
    </row>
    <row r="6" spans="2:18" x14ac:dyDescent="0.25">
      <c r="B6" s="434" t="s">
        <v>128</v>
      </c>
      <c r="C6" s="434"/>
      <c r="D6" s="434"/>
      <c r="E6" s="434"/>
      <c r="F6" s="434"/>
      <c r="G6" s="434"/>
      <c r="H6" s="434"/>
      <c r="I6" s="434"/>
      <c r="J6" s="434"/>
      <c r="K6" s="434"/>
      <c r="L6" s="434"/>
      <c r="M6" s="434"/>
      <c r="N6" s="434"/>
      <c r="O6" s="290"/>
      <c r="P6" s="290"/>
      <c r="R6" s="291"/>
    </row>
    <row r="7" spans="2:18" x14ac:dyDescent="0.25">
      <c r="B7" s="434" t="str">
        <f>'Income Statement'!B9</f>
        <v>For the Year Ending 12/31/20xx</v>
      </c>
      <c r="C7" s="434"/>
      <c r="D7" s="434"/>
      <c r="E7" s="434"/>
      <c r="F7" s="434"/>
      <c r="G7" s="434"/>
      <c r="H7" s="434"/>
      <c r="I7" s="434"/>
      <c r="J7" s="434"/>
      <c r="K7" s="434"/>
      <c r="L7" s="434"/>
      <c r="M7" s="434"/>
      <c r="N7" s="434"/>
      <c r="O7" s="290"/>
      <c r="P7" s="290"/>
      <c r="Q7" s="290"/>
      <c r="R7" s="290"/>
    </row>
    <row r="8" spans="2:18" x14ac:dyDescent="0.25">
      <c r="B8" s="444" t="s">
        <v>129</v>
      </c>
      <c r="C8" s="444"/>
      <c r="D8" s="444"/>
      <c r="E8" s="444"/>
      <c r="F8" s="444"/>
      <c r="G8" s="444"/>
      <c r="H8" s="444"/>
      <c r="I8" s="444"/>
      <c r="J8" s="444"/>
      <c r="K8" s="444"/>
      <c r="L8" s="444"/>
      <c r="M8" s="444"/>
      <c r="N8" s="444"/>
      <c r="O8" s="292"/>
      <c r="P8" s="292"/>
      <c r="R8" s="292"/>
    </row>
    <row r="9" spans="2:18" x14ac:dyDescent="0.25">
      <c r="B9" s="292"/>
      <c r="C9" s="292"/>
      <c r="D9" s="292"/>
      <c r="E9" s="292"/>
      <c r="F9" s="292"/>
      <c r="G9" s="4"/>
      <c r="H9" s="4"/>
      <c r="I9" s="4"/>
      <c r="J9" s="292"/>
      <c r="K9" s="292"/>
      <c r="L9" s="292"/>
      <c r="M9" s="292"/>
      <c r="N9" s="292"/>
      <c r="P9" s="292"/>
      <c r="R9" s="292"/>
    </row>
    <row r="10" spans="2:18" s="273" customFormat="1" x14ac:dyDescent="0.25">
      <c r="B10" s="336"/>
      <c r="C10" s="337" t="s">
        <v>130</v>
      </c>
      <c r="D10" s="337" t="s">
        <v>131</v>
      </c>
      <c r="E10" s="337" t="s">
        <v>132</v>
      </c>
      <c r="F10" s="337" t="s">
        <v>133</v>
      </c>
      <c r="G10" s="337" t="s">
        <v>134</v>
      </c>
      <c r="H10" s="337" t="s">
        <v>135</v>
      </c>
      <c r="I10" s="337" t="s">
        <v>136</v>
      </c>
      <c r="J10" s="337" t="s">
        <v>137</v>
      </c>
      <c r="K10" s="337" t="s">
        <v>138</v>
      </c>
      <c r="L10" s="337" t="s">
        <v>139</v>
      </c>
      <c r="M10" s="337" t="s">
        <v>140</v>
      </c>
      <c r="N10" s="338" t="s">
        <v>141</v>
      </c>
      <c r="O10" s="332"/>
      <c r="P10" s="339" t="s">
        <v>142</v>
      </c>
      <c r="Q10" s="332"/>
      <c r="R10" s="340" t="s">
        <v>143</v>
      </c>
    </row>
    <row r="11" spans="2:18" s="271" customFormat="1" x14ac:dyDescent="0.25">
      <c r="B11" s="335" t="s">
        <v>144</v>
      </c>
      <c r="C11" s="294"/>
      <c r="D11" s="331">
        <f>+C138</f>
        <v>0</v>
      </c>
      <c r="E11" s="331">
        <f>+D138</f>
        <v>0</v>
      </c>
      <c r="F11" s="331">
        <f>+E138</f>
        <v>0</v>
      </c>
      <c r="G11" s="331">
        <f t="shared" ref="G11:N11" si="0">+F138</f>
        <v>0</v>
      </c>
      <c r="H11" s="331">
        <f t="shared" si="0"/>
        <v>0</v>
      </c>
      <c r="I11" s="331">
        <f t="shared" si="0"/>
        <v>0</v>
      </c>
      <c r="J11" s="331">
        <f t="shared" si="0"/>
        <v>0</v>
      </c>
      <c r="K11" s="331">
        <f t="shared" si="0"/>
        <v>0</v>
      </c>
      <c r="L11" s="331">
        <f t="shared" si="0"/>
        <v>0</v>
      </c>
      <c r="M11" s="331">
        <f t="shared" si="0"/>
        <v>0</v>
      </c>
      <c r="N11" s="331">
        <f t="shared" si="0"/>
        <v>0</v>
      </c>
      <c r="O11" s="332"/>
      <c r="P11" s="333"/>
      <c r="Q11" s="332"/>
      <c r="R11" s="334"/>
    </row>
    <row r="13" spans="2:18" s="332" customFormat="1" x14ac:dyDescent="0.25">
      <c r="B13" s="341" t="s">
        <v>6</v>
      </c>
      <c r="C13" s="342">
        <f>SUM(C14:C22)</f>
        <v>0</v>
      </c>
      <c r="D13" s="342">
        <f t="shared" ref="D13:N13" si="1">SUM(D14:D22)</f>
        <v>0</v>
      </c>
      <c r="E13" s="342">
        <f t="shared" si="1"/>
        <v>0</v>
      </c>
      <c r="F13" s="342">
        <f t="shared" si="1"/>
        <v>0</v>
      </c>
      <c r="G13" s="342">
        <f t="shared" si="1"/>
        <v>0</v>
      </c>
      <c r="H13" s="342">
        <f t="shared" si="1"/>
        <v>0</v>
      </c>
      <c r="I13" s="342">
        <f t="shared" si="1"/>
        <v>0</v>
      </c>
      <c r="J13" s="342">
        <f t="shared" si="1"/>
        <v>0</v>
      </c>
      <c r="K13" s="342">
        <f t="shared" si="1"/>
        <v>0</v>
      </c>
      <c r="L13" s="342">
        <f t="shared" si="1"/>
        <v>0</v>
      </c>
      <c r="M13" s="342">
        <f t="shared" si="1"/>
        <v>0</v>
      </c>
      <c r="N13" s="342">
        <f t="shared" si="1"/>
        <v>0</v>
      </c>
      <c r="P13" s="343">
        <f>SUM(P14:P22)</f>
        <v>0</v>
      </c>
      <c r="R13" s="342">
        <f>SUM(R14:R22)</f>
        <v>0</v>
      </c>
    </row>
    <row r="14" spans="2:18" x14ac:dyDescent="0.25">
      <c r="B14" s="347" t="str">
        <f>'Income Statement'!B14</f>
        <v>Revenue</v>
      </c>
      <c r="C14" s="295"/>
      <c r="D14" s="295"/>
      <c r="E14" s="295"/>
      <c r="F14" s="295"/>
      <c r="G14" s="295"/>
      <c r="H14" s="295"/>
      <c r="I14" s="295"/>
      <c r="J14" s="295"/>
      <c r="K14" s="295"/>
      <c r="L14" s="295"/>
      <c r="M14" s="295"/>
      <c r="N14" s="295"/>
      <c r="P14" s="296"/>
      <c r="R14" s="348">
        <f>SUM(C14:P14)</f>
        <v>0</v>
      </c>
    </row>
    <row r="15" spans="2:18" x14ac:dyDescent="0.25">
      <c r="B15" s="347" t="str">
        <f>'Income Statement'!B15</f>
        <v>Less: Returns &amp; Allowances (Enter as a negative value)</v>
      </c>
      <c r="C15" s="295"/>
      <c r="D15" s="295"/>
      <c r="E15" s="295"/>
      <c r="F15" s="295"/>
      <c r="G15" s="295"/>
      <c r="H15" s="295"/>
      <c r="I15" s="295"/>
      <c r="J15" s="295"/>
      <c r="K15" s="295"/>
      <c r="L15" s="295"/>
      <c r="M15" s="295"/>
      <c r="N15" s="295"/>
      <c r="P15" s="296"/>
      <c r="R15" s="348">
        <f>SUM(C15:P15)</f>
        <v>0</v>
      </c>
    </row>
    <row r="16" spans="2:18" x14ac:dyDescent="0.25">
      <c r="B16" s="347" t="str">
        <f>'Income Statement'!B16</f>
        <v>Interest Income</v>
      </c>
      <c r="C16" s="295"/>
      <c r="D16" s="295"/>
      <c r="E16" s="295"/>
      <c r="F16" s="295"/>
      <c r="G16" s="295"/>
      <c r="H16" s="295"/>
      <c r="I16" s="295"/>
      <c r="J16" s="295"/>
      <c r="K16" s="295"/>
      <c r="L16" s="295"/>
      <c r="M16" s="295"/>
      <c r="N16" s="295"/>
      <c r="P16" s="296"/>
      <c r="R16" s="348">
        <f t="shared" ref="R16:R21" si="2">SUM(C16:P16)</f>
        <v>0</v>
      </c>
    </row>
    <row r="17" spans="2:18" x14ac:dyDescent="0.25">
      <c r="B17" s="347" t="str">
        <f>'Income Statement'!B17</f>
        <v>NYS PTET Refund</v>
      </c>
      <c r="C17" s="295"/>
      <c r="D17" s="295"/>
      <c r="E17" s="295"/>
      <c r="F17" s="295"/>
      <c r="G17" s="295"/>
      <c r="H17" s="295"/>
      <c r="I17" s="295"/>
      <c r="J17" s="295"/>
      <c r="K17" s="295"/>
      <c r="L17" s="295"/>
      <c r="M17" s="295"/>
      <c r="N17" s="295"/>
      <c r="P17" s="296"/>
      <c r="R17" s="348">
        <f t="shared" si="2"/>
        <v>0</v>
      </c>
    </row>
    <row r="18" spans="2:18" x14ac:dyDescent="0.25">
      <c r="B18" s="347" t="str">
        <f>'Income Statement'!B18</f>
        <v>Other Income (Refund)</v>
      </c>
      <c r="C18" s="295"/>
      <c r="D18" s="295"/>
      <c r="E18" s="295"/>
      <c r="F18" s="295"/>
      <c r="G18" s="295"/>
      <c r="H18" s="295"/>
      <c r="I18" s="295"/>
      <c r="J18" s="295"/>
      <c r="K18" s="295"/>
      <c r="L18" s="295"/>
      <c r="M18" s="295"/>
      <c r="N18" s="295"/>
      <c r="P18" s="296"/>
      <c r="R18" s="348">
        <f t="shared" si="2"/>
        <v>0</v>
      </c>
    </row>
    <row r="19" spans="2:18" x14ac:dyDescent="0.25">
      <c r="B19" s="347" t="str">
        <f>'Income Statement'!B19</f>
        <v>Credit Card Rewards (Cash Back, CC Credit, etc.)</v>
      </c>
      <c r="C19" s="295"/>
      <c r="D19" s="295"/>
      <c r="E19" s="295"/>
      <c r="F19" s="295"/>
      <c r="G19" s="295"/>
      <c r="H19" s="295"/>
      <c r="I19" s="295"/>
      <c r="J19" s="295"/>
      <c r="K19" s="295"/>
      <c r="L19" s="295"/>
      <c r="M19" s="295"/>
      <c r="N19" s="295"/>
      <c r="P19" s="296"/>
      <c r="R19" s="348">
        <f t="shared" si="2"/>
        <v>0</v>
      </c>
    </row>
    <row r="20" spans="2:18" x14ac:dyDescent="0.25">
      <c r="B20" s="347" t="str">
        <f>'Income Statement'!B20</f>
        <v>[Insert New Income Here]</v>
      </c>
      <c r="C20" s="295"/>
      <c r="D20" s="295"/>
      <c r="E20" s="295"/>
      <c r="F20" s="295"/>
      <c r="G20" s="295"/>
      <c r="H20" s="295"/>
      <c r="I20" s="295"/>
      <c r="J20" s="295"/>
      <c r="K20" s="295"/>
      <c r="L20" s="295"/>
      <c r="M20" s="295"/>
      <c r="N20" s="295"/>
      <c r="P20" s="296"/>
      <c r="R20" s="348">
        <f t="shared" si="2"/>
        <v>0</v>
      </c>
    </row>
    <row r="21" spans="2:18" x14ac:dyDescent="0.25">
      <c r="B21" s="347" t="str">
        <f>'Income Statement'!B21</f>
        <v>[Insert New Income Here]</v>
      </c>
      <c r="C21" s="295"/>
      <c r="D21" s="295"/>
      <c r="E21" s="295"/>
      <c r="F21" s="295"/>
      <c r="G21" s="295"/>
      <c r="H21" s="295"/>
      <c r="I21" s="295"/>
      <c r="J21" s="295"/>
      <c r="K21" s="295"/>
      <c r="L21" s="295"/>
      <c r="M21" s="295"/>
      <c r="N21" s="295"/>
      <c r="P21" s="296"/>
      <c r="R21" s="348">
        <f t="shared" si="2"/>
        <v>0</v>
      </c>
    </row>
    <row r="22" spans="2:18" x14ac:dyDescent="0.25">
      <c r="B22" s="347" t="str">
        <f>'Income Statement'!B22</f>
        <v>[Insert New Income Here]</v>
      </c>
      <c r="C22" s="295"/>
      <c r="D22" s="295"/>
      <c r="E22" s="295"/>
      <c r="F22" s="295"/>
      <c r="G22" s="295"/>
      <c r="H22" s="295"/>
      <c r="I22" s="295"/>
      <c r="J22" s="295"/>
      <c r="K22" s="295"/>
      <c r="L22" s="295"/>
      <c r="M22" s="295"/>
      <c r="N22" s="295"/>
      <c r="P22" s="296"/>
      <c r="R22" s="348">
        <f>SUM(C22:P22)</f>
        <v>0</v>
      </c>
    </row>
    <row r="24" spans="2:18" s="332" customFormat="1" x14ac:dyDescent="0.25">
      <c r="B24" s="344" t="str">
        <f>'Income Statement'!B24</f>
        <v>COST OF GOODS SOLD (TOTAL):</v>
      </c>
      <c r="C24" s="345">
        <f>SUM(C25:C30)</f>
        <v>0</v>
      </c>
      <c r="D24" s="345">
        <f t="shared" ref="D24:N24" si="3">SUM(D25:D30)</f>
        <v>0</v>
      </c>
      <c r="E24" s="345">
        <f t="shared" si="3"/>
        <v>0</v>
      </c>
      <c r="F24" s="345">
        <f t="shared" si="3"/>
        <v>0</v>
      </c>
      <c r="G24" s="345">
        <f t="shared" si="3"/>
        <v>0</v>
      </c>
      <c r="H24" s="345">
        <f t="shared" si="3"/>
        <v>0</v>
      </c>
      <c r="I24" s="345">
        <f t="shared" si="3"/>
        <v>0</v>
      </c>
      <c r="J24" s="345">
        <f t="shared" si="3"/>
        <v>0</v>
      </c>
      <c r="K24" s="345">
        <f t="shared" si="3"/>
        <v>0</v>
      </c>
      <c r="L24" s="345">
        <f t="shared" si="3"/>
        <v>0</v>
      </c>
      <c r="M24" s="345">
        <f t="shared" si="3"/>
        <v>0</v>
      </c>
      <c r="N24" s="345">
        <f t="shared" si="3"/>
        <v>0</v>
      </c>
      <c r="P24" s="343">
        <f>SUM(P25:P30)</f>
        <v>0</v>
      </c>
      <c r="R24" s="345">
        <f t="shared" ref="R24" si="4">SUM(R25:R30)</f>
        <v>0</v>
      </c>
    </row>
    <row r="25" spans="2:18" x14ac:dyDescent="0.25">
      <c r="B25" s="346" t="str">
        <f>'Income Statement'!B25</f>
        <v>Purchases</v>
      </c>
      <c r="C25" s="297"/>
      <c r="D25" s="297"/>
      <c r="E25" s="297"/>
      <c r="F25" s="297"/>
      <c r="G25" s="297"/>
      <c r="H25" s="297"/>
      <c r="I25" s="297"/>
      <c r="J25" s="297"/>
      <c r="K25" s="297"/>
      <c r="L25" s="297"/>
      <c r="M25" s="297"/>
      <c r="N25" s="297"/>
      <c r="P25" s="296"/>
      <c r="R25" s="349">
        <f>SUM(C25:P25)</f>
        <v>0</v>
      </c>
    </row>
    <row r="26" spans="2:18" x14ac:dyDescent="0.25">
      <c r="B26" s="346" t="str">
        <f>'Income Statement'!B26</f>
        <v>Supplies and Materials</v>
      </c>
      <c r="C26" s="297"/>
      <c r="D26" s="297"/>
      <c r="E26" s="297"/>
      <c r="F26" s="297"/>
      <c r="G26" s="297"/>
      <c r="H26" s="297"/>
      <c r="I26" s="297"/>
      <c r="J26" s="297"/>
      <c r="K26" s="297"/>
      <c r="L26" s="297"/>
      <c r="M26" s="297"/>
      <c r="N26" s="297"/>
      <c r="P26" s="296"/>
      <c r="R26" s="349">
        <f t="shared" ref="R26:R30" si="5">SUM(C26:P26)</f>
        <v>0</v>
      </c>
    </row>
    <row r="27" spans="2:18" x14ac:dyDescent="0.25">
      <c r="B27" s="346" t="str">
        <f>'Income Statement'!B27</f>
        <v>Contract Labor</v>
      </c>
      <c r="C27" s="297"/>
      <c r="D27" s="297"/>
      <c r="E27" s="297"/>
      <c r="F27" s="297"/>
      <c r="G27" s="297"/>
      <c r="H27" s="297"/>
      <c r="I27" s="297"/>
      <c r="J27" s="297"/>
      <c r="K27" s="297"/>
      <c r="L27" s="297"/>
      <c r="M27" s="297"/>
      <c r="N27" s="297"/>
      <c r="P27" s="296"/>
      <c r="R27" s="349">
        <f t="shared" si="5"/>
        <v>0</v>
      </c>
    </row>
    <row r="28" spans="2:18" x14ac:dyDescent="0.25">
      <c r="B28" s="346" t="str">
        <f>'Income Statement'!B28</f>
        <v>Salaries and Wages (COGS)</v>
      </c>
      <c r="C28" s="297"/>
      <c r="D28" s="297"/>
      <c r="E28" s="297"/>
      <c r="F28" s="297"/>
      <c r="G28" s="297"/>
      <c r="H28" s="297"/>
      <c r="I28" s="297"/>
      <c r="J28" s="297"/>
      <c r="K28" s="297"/>
      <c r="L28" s="297"/>
      <c r="M28" s="297"/>
      <c r="N28" s="297"/>
      <c r="P28" s="296"/>
      <c r="R28" s="349">
        <f t="shared" si="5"/>
        <v>0</v>
      </c>
    </row>
    <row r="29" spans="2:18" x14ac:dyDescent="0.25">
      <c r="B29" s="346" t="str">
        <f>'Income Statement'!B29</f>
        <v>[Insert New COGS Expense Here]</v>
      </c>
      <c r="C29" s="297"/>
      <c r="D29" s="297"/>
      <c r="E29" s="297"/>
      <c r="F29" s="297"/>
      <c r="G29" s="297"/>
      <c r="H29" s="297"/>
      <c r="I29" s="297"/>
      <c r="J29" s="297"/>
      <c r="K29" s="297"/>
      <c r="L29" s="297"/>
      <c r="M29" s="297"/>
      <c r="N29" s="297"/>
      <c r="P29" s="296"/>
      <c r="R29" s="349">
        <f t="shared" si="5"/>
        <v>0</v>
      </c>
    </row>
    <row r="30" spans="2:18" x14ac:dyDescent="0.25">
      <c r="B30" s="346" t="str">
        <f>'Income Statement'!B30</f>
        <v>[Insert New COGS Expense Here]</v>
      </c>
      <c r="C30" s="297"/>
      <c r="D30" s="297"/>
      <c r="E30" s="297"/>
      <c r="F30" s="297"/>
      <c r="G30" s="297"/>
      <c r="H30" s="297"/>
      <c r="I30" s="297"/>
      <c r="J30" s="297"/>
      <c r="K30" s="297"/>
      <c r="L30" s="297"/>
      <c r="M30" s="297"/>
      <c r="N30" s="297"/>
      <c r="P30" s="296"/>
      <c r="R30" s="349">
        <f t="shared" si="5"/>
        <v>0</v>
      </c>
    </row>
    <row r="32" spans="2:18" s="332" customFormat="1" x14ac:dyDescent="0.25">
      <c r="B32" s="344" t="s">
        <v>20</v>
      </c>
      <c r="C32" s="345">
        <f t="shared" ref="C32:N32" si="6">SUM(C33:C88)</f>
        <v>0</v>
      </c>
      <c r="D32" s="345">
        <f t="shared" si="6"/>
        <v>0</v>
      </c>
      <c r="E32" s="345">
        <f t="shared" si="6"/>
        <v>0</v>
      </c>
      <c r="F32" s="345">
        <f t="shared" si="6"/>
        <v>0</v>
      </c>
      <c r="G32" s="345">
        <f t="shared" si="6"/>
        <v>0</v>
      </c>
      <c r="H32" s="345">
        <f t="shared" si="6"/>
        <v>0</v>
      </c>
      <c r="I32" s="345">
        <f t="shared" si="6"/>
        <v>0</v>
      </c>
      <c r="J32" s="345">
        <f t="shared" si="6"/>
        <v>0</v>
      </c>
      <c r="K32" s="345">
        <f t="shared" si="6"/>
        <v>0</v>
      </c>
      <c r="L32" s="345">
        <f t="shared" si="6"/>
        <v>0</v>
      </c>
      <c r="M32" s="345">
        <f t="shared" si="6"/>
        <v>0</v>
      </c>
      <c r="N32" s="345">
        <f t="shared" si="6"/>
        <v>0</v>
      </c>
      <c r="P32" s="343">
        <f>SUM(P33:P88)</f>
        <v>0</v>
      </c>
      <c r="R32" s="345">
        <f>SUM(R33:R88)</f>
        <v>0</v>
      </c>
    </row>
    <row r="33" spans="2:18" x14ac:dyDescent="0.25">
      <c r="B33" s="346" t="str">
        <f>'Income Statement'!B33</f>
        <v>Accounting</v>
      </c>
      <c r="C33" s="297"/>
      <c r="D33" s="297"/>
      <c r="E33" s="297"/>
      <c r="F33" s="297"/>
      <c r="G33" s="297"/>
      <c r="H33" s="297"/>
      <c r="I33" s="297"/>
      <c r="J33" s="297"/>
      <c r="K33" s="297"/>
      <c r="L33" s="297"/>
      <c r="M33" s="297"/>
      <c r="N33" s="297"/>
      <c r="P33" s="296"/>
      <c r="R33" s="349">
        <f>SUM(C33:P33)</f>
        <v>0</v>
      </c>
    </row>
    <row r="34" spans="2:18" x14ac:dyDescent="0.25">
      <c r="B34" s="346" t="str">
        <f>'Income Statement'!B34</f>
        <v>Advertising</v>
      </c>
      <c r="C34" s="297"/>
      <c r="D34" s="297"/>
      <c r="E34" s="297"/>
      <c r="F34" s="297"/>
      <c r="G34" s="297"/>
      <c r="H34" s="297"/>
      <c r="I34" s="297"/>
      <c r="J34" s="297"/>
      <c r="K34" s="297"/>
      <c r="L34" s="297"/>
      <c r="M34" s="297"/>
      <c r="N34" s="297"/>
      <c r="P34" s="296"/>
      <c r="R34" s="349">
        <f t="shared" ref="R34:R88" si="7">SUM(C34:P34)</f>
        <v>0</v>
      </c>
    </row>
    <row r="35" spans="2:18" x14ac:dyDescent="0.25">
      <c r="B35" s="346" t="str">
        <f>'Income Statement'!B35</f>
        <v>Answering Service</v>
      </c>
      <c r="C35" s="297"/>
      <c r="D35" s="297"/>
      <c r="E35" s="297"/>
      <c r="F35" s="297"/>
      <c r="G35" s="297"/>
      <c r="H35" s="297"/>
      <c r="I35" s="297"/>
      <c r="J35" s="297"/>
      <c r="K35" s="297"/>
      <c r="L35" s="297"/>
      <c r="M35" s="297"/>
      <c r="N35" s="297"/>
      <c r="P35" s="296"/>
      <c r="R35" s="349">
        <f t="shared" si="7"/>
        <v>0</v>
      </c>
    </row>
    <row r="36" spans="2:18" x14ac:dyDescent="0.25">
      <c r="B36" s="346" t="str">
        <f>'Income Statement'!B36</f>
        <v>Auto and Truck</v>
      </c>
      <c r="C36" s="297"/>
      <c r="D36" s="297"/>
      <c r="E36" s="297"/>
      <c r="F36" s="297"/>
      <c r="G36" s="297"/>
      <c r="H36" s="297"/>
      <c r="I36" s="297"/>
      <c r="J36" s="297"/>
      <c r="K36" s="297"/>
      <c r="L36" s="297"/>
      <c r="M36" s="297"/>
      <c r="N36" s="297"/>
      <c r="P36" s="296"/>
      <c r="R36" s="349">
        <f t="shared" si="7"/>
        <v>0</v>
      </c>
    </row>
    <row r="37" spans="2:18" x14ac:dyDescent="0.25">
      <c r="B37" s="346" t="str">
        <f>'Income Statement'!B37</f>
        <v>Gasoline/Fuel</v>
      </c>
      <c r="C37" s="297"/>
      <c r="D37" s="297"/>
      <c r="E37" s="297"/>
      <c r="F37" s="297"/>
      <c r="G37" s="297"/>
      <c r="H37" s="297"/>
      <c r="I37" s="297"/>
      <c r="J37" s="297"/>
      <c r="K37" s="297"/>
      <c r="L37" s="297"/>
      <c r="M37" s="297"/>
      <c r="N37" s="297"/>
      <c r="P37" s="296"/>
      <c r="R37" s="349">
        <f t="shared" si="7"/>
        <v>0</v>
      </c>
    </row>
    <row r="38" spans="2:18" x14ac:dyDescent="0.25">
      <c r="B38" s="346" t="str">
        <f>'Income Statement'!B38</f>
        <v>Bad Debts</v>
      </c>
      <c r="C38" s="297"/>
      <c r="D38" s="297"/>
      <c r="E38" s="297"/>
      <c r="F38" s="297"/>
      <c r="G38" s="297"/>
      <c r="H38" s="297"/>
      <c r="I38" s="297"/>
      <c r="J38" s="297"/>
      <c r="K38" s="297"/>
      <c r="L38" s="297"/>
      <c r="M38" s="297"/>
      <c r="N38" s="297"/>
      <c r="P38" s="296"/>
      <c r="R38" s="349">
        <f t="shared" si="7"/>
        <v>0</v>
      </c>
    </row>
    <row r="39" spans="2:18" x14ac:dyDescent="0.25">
      <c r="B39" s="346" t="str">
        <f>'Income Statement'!B39</f>
        <v>Bank Service Charges</v>
      </c>
      <c r="C39" s="297"/>
      <c r="D39" s="297"/>
      <c r="E39" s="297"/>
      <c r="F39" s="297"/>
      <c r="G39" s="297"/>
      <c r="H39" s="297"/>
      <c r="I39" s="297"/>
      <c r="J39" s="297"/>
      <c r="K39" s="297"/>
      <c r="L39" s="297"/>
      <c r="M39" s="297"/>
      <c r="N39" s="297"/>
      <c r="P39" s="296"/>
      <c r="R39" s="349">
        <f t="shared" si="7"/>
        <v>0</v>
      </c>
    </row>
    <row r="40" spans="2:18" x14ac:dyDescent="0.25">
      <c r="B40" s="346" t="str">
        <f>'Income Statement'!B40</f>
        <v>Charitable Contributions</v>
      </c>
      <c r="C40" s="297"/>
      <c r="D40" s="297"/>
      <c r="E40" s="297"/>
      <c r="F40" s="297"/>
      <c r="G40" s="297"/>
      <c r="H40" s="297"/>
      <c r="I40" s="297"/>
      <c r="J40" s="297"/>
      <c r="K40" s="297"/>
      <c r="L40" s="297"/>
      <c r="M40" s="297"/>
      <c r="N40" s="297"/>
      <c r="P40" s="296"/>
      <c r="R40" s="349">
        <f t="shared" si="7"/>
        <v>0</v>
      </c>
    </row>
    <row r="41" spans="2:18" x14ac:dyDescent="0.25">
      <c r="B41" s="346" t="str">
        <f>'Income Statement'!B41</f>
        <v>Commissions Expense</v>
      </c>
      <c r="C41" s="297"/>
      <c r="D41" s="297"/>
      <c r="E41" s="297"/>
      <c r="F41" s="297"/>
      <c r="G41" s="297"/>
      <c r="H41" s="297"/>
      <c r="I41" s="297"/>
      <c r="J41" s="297"/>
      <c r="K41" s="297"/>
      <c r="L41" s="297"/>
      <c r="M41" s="297"/>
      <c r="N41" s="297"/>
      <c r="P41" s="296"/>
      <c r="R41" s="349">
        <f t="shared" si="7"/>
        <v>0</v>
      </c>
    </row>
    <row r="42" spans="2:18" x14ac:dyDescent="0.25">
      <c r="B42" s="346" t="str">
        <f>'Income Statement'!B42</f>
        <v>Guaranteed Payments: [Partner Name]</v>
      </c>
      <c r="C42" s="297"/>
      <c r="D42" s="297"/>
      <c r="E42" s="297"/>
      <c r="F42" s="297"/>
      <c r="G42" s="297"/>
      <c r="H42" s="297"/>
      <c r="I42" s="297"/>
      <c r="J42" s="297"/>
      <c r="K42" s="297"/>
      <c r="L42" s="297"/>
      <c r="M42" s="297"/>
      <c r="N42" s="297"/>
      <c r="P42" s="296"/>
      <c r="R42" s="349">
        <f t="shared" si="7"/>
        <v>0</v>
      </c>
    </row>
    <row r="43" spans="2:18" x14ac:dyDescent="0.25">
      <c r="B43" s="346" t="str">
        <f>'Income Statement'!B43</f>
        <v>Guaranteed Payments: [Partner Name]</v>
      </c>
      <c r="C43" s="297"/>
      <c r="D43" s="297"/>
      <c r="E43" s="297"/>
      <c r="F43" s="297"/>
      <c r="G43" s="297"/>
      <c r="H43" s="297"/>
      <c r="I43" s="297"/>
      <c r="J43" s="297"/>
      <c r="K43" s="297"/>
      <c r="L43" s="297"/>
      <c r="M43" s="297"/>
      <c r="N43" s="297"/>
      <c r="P43" s="296"/>
      <c r="R43" s="349">
        <f t="shared" si="7"/>
        <v>0</v>
      </c>
    </row>
    <row r="44" spans="2:18" x14ac:dyDescent="0.25">
      <c r="B44" s="346" t="str">
        <f>'Income Statement'!B44</f>
        <v>Guaranteed Payments: [Partner Name]</v>
      </c>
      <c r="C44" s="297"/>
      <c r="D44" s="297"/>
      <c r="E44" s="297"/>
      <c r="F44" s="297"/>
      <c r="G44" s="297"/>
      <c r="H44" s="297"/>
      <c r="I44" s="297"/>
      <c r="J44" s="297"/>
      <c r="K44" s="297"/>
      <c r="L44" s="297"/>
      <c r="M44" s="297"/>
      <c r="N44" s="297"/>
      <c r="P44" s="296"/>
      <c r="R44" s="349">
        <f t="shared" si="7"/>
        <v>0</v>
      </c>
    </row>
    <row r="45" spans="2:18" x14ac:dyDescent="0.25">
      <c r="B45" s="346" t="str">
        <f>'Income Statement'!B45</f>
        <v>Delivery &amp; Freight</v>
      </c>
      <c r="C45" s="297"/>
      <c r="D45" s="297"/>
      <c r="E45" s="297"/>
      <c r="F45" s="297"/>
      <c r="G45" s="297"/>
      <c r="H45" s="297"/>
      <c r="I45" s="297"/>
      <c r="J45" s="297"/>
      <c r="K45" s="297"/>
      <c r="L45" s="297"/>
      <c r="M45" s="297"/>
      <c r="N45" s="297"/>
      <c r="P45" s="296"/>
      <c r="R45" s="349">
        <f t="shared" si="7"/>
        <v>0</v>
      </c>
    </row>
    <row r="46" spans="2:18" x14ac:dyDescent="0.25">
      <c r="B46" s="346" t="str">
        <f>'Income Statement'!B46</f>
        <v>Depletion (except oil &amp; gas)</v>
      </c>
      <c r="C46" s="297"/>
      <c r="D46" s="297"/>
      <c r="E46" s="297"/>
      <c r="F46" s="297"/>
      <c r="G46" s="297"/>
      <c r="H46" s="297"/>
      <c r="I46" s="297"/>
      <c r="J46" s="297"/>
      <c r="K46" s="297"/>
      <c r="L46" s="297"/>
      <c r="M46" s="297"/>
      <c r="N46" s="297"/>
      <c r="P46" s="296"/>
      <c r="R46" s="349">
        <f t="shared" si="7"/>
        <v>0</v>
      </c>
    </row>
    <row r="47" spans="2:18" x14ac:dyDescent="0.25">
      <c r="B47" s="346" t="str">
        <f>'Income Statement'!B47</f>
        <v>Dues and Subscriptions</v>
      </c>
      <c r="C47" s="297"/>
      <c r="D47" s="297"/>
      <c r="E47" s="297"/>
      <c r="F47" s="297"/>
      <c r="G47" s="297"/>
      <c r="H47" s="297"/>
      <c r="I47" s="297"/>
      <c r="J47" s="297"/>
      <c r="K47" s="297"/>
      <c r="L47" s="297"/>
      <c r="M47" s="297"/>
      <c r="N47" s="297"/>
      <c r="P47" s="296"/>
      <c r="R47" s="349">
        <f t="shared" si="7"/>
        <v>0</v>
      </c>
    </row>
    <row r="48" spans="2:18" x14ac:dyDescent="0.25">
      <c r="B48" s="346" t="str">
        <f>'Income Statement'!B48</f>
        <v>Employee Benefit Program</v>
      </c>
      <c r="C48" s="297"/>
      <c r="D48" s="297"/>
      <c r="E48" s="297"/>
      <c r="F48" s="297"/>
      <c r="G48" s="297"/>
      <c r="H48" s="297"/>
      <c r="I48" s="297"/>
      <c r="J48" s="297"/>
      <c r="K48" s="297"/>
      <c r="L48" s="297"/>
      <c r="M48" s="297"/>
      <c r="N48" s="297"/>
      <c r="P48" s="296"/>
      <c r="R48" s="349">
        <f t="shared" si="7"/>
        <v>0</v>
      </c>
    </row>
    <row r="49" spans="2:18" x14ac:dyDescent="0.25">
      <c r="B49" s="346" t="str">
        <f>'Income Statement'!B49</f>
        <v>Gifts</v>
      </c>
      <c r="C49" s="297"/>
      <c r="D49" s="297"/>
      <c r="E49" s="297"/>
      <c r="F49" s="297"/>
      <c r="G49" s="297"/>
      <c r="H49" s="297"/>
      <c r="I49" s="297"/>
      <c r="J49" s="297"/>
      <c r="K49" s="297"/>
      <c r="L49" s="297"/>
      <c r="M49" s="297"/>
      <c r="N49" s="297"/>
      <c r="P49" s="296"/>
      <c r="R49" s="349">
        <f t="shared" si="7"/>
        <v>0</v>
      </c>
    </row>
    <row r="50" spans="2:18" x14ac:dyDescent="0.25">
      <c r="B50" s="346" t="str">
        <f>'Income Statement'!B50</f>
        <v>Insurance</v>
      </c>
      <c r="C50" s="297"/>
      <c r="D50" s="297"/>
      <c r="E50" s="297"/>
      <c r="F50" s="297"/>
      <c r="G50" s="297"/>
      <c r="H50" s="297"/>
      <c r="I50" s="297"/>
      <c r="J50" s="297"/>
      <c r="K50" s="297"/>
      <c r="L50" s="297"/>
      <c r="M50" s="297"/>
      <c r="N50" s="297"/>
      <c r="P50" s="296"/>
      <c r="R50" s="349">
        <f t="shared" si="7"/>
        <v>0</v>
      </c>
    </row>
    <row r="51" spans="2:18" x14ac:dyDescent="0.25">
      <c r="B51" s="346" t="str">
        <f>'Income Statement'!B51</f>
        <v>Vehicle Insurance</v>
      </c>
      <c r="C51" s="297"/>
      <c r="D51" s="297"/>
      <c r="E51" s="297"/>
      <c r="F51" s="297"/>
      <c r="G51" s="297"/>
      <c r="H51" s="297"/>
      <c r="I51" s="297"/>
      <c r="J51" s="297"/>
      <c r="K51" s="297"/>
      <c r="L51" s="297"/>
      <c r="M51" s="297"/>
      <c r="N51" s="297"/>
      <c r="P51" s="296"/>
      <c r="R51" s="349">
        <f t="shared" si="7"/>
        <v>0</v>
      </c>
    </row>
    <row r="52" spans="2:18" x14ac:dyDescent="0.25">
      <c r="B52" s="346" t="str">
        <f>'Income Statement'!B52</f>
        <v>Health Insurance</v>
      </c>
      <c r="C52" s="297"/>
      <c r="D52" s="297"/>
      <c r="E52" s="297"/>
      <c r="F52" s="297"/>
      <c r="G52" s="297"/>
      <c r="H52" s="297"/>
      <c r="I52" s="297"/>
      <c r="J52" s="297"/>
      <c r="K52" s="297"/>
      <c r="L52" s="297"/>
      <c r="M52" s="297"/>
      <c r="N52" s="297"/>
      <c r="P52" s="296"/>
      <c r="R52" s="349">
        <f t="shared" si="7"/>
        <v>0</v>
      </c>
    </row>
    <row r="53" spans="2:18" x14ac:dyDescent="0.25">
      <c r="B53" s="346" t="str">
        <f>'Income Statement'!B53</f>
        <v>Interest Expense</v>
      </c>
      <c r="C53" s="297"/>
      <c r="D53" s="297"/>
      <c r="E53" s="297"/>
      <c r="F53" s="297"/>
      <c r="G53" s="297"/>
      <c r="H53" s="297"/>
      <c r="I53" s="297"/>
      <c r="J53" s="297"/>
      <c r="K53" s="297"/>
      <c r="L53" s="297"/>
      <c r="M53" s="297"/>
      <c r="N53" s="297"/>
      <c r="P53" s="296"/>
      <c r="R53" s="349">
        <f t="shared" si="7"/>
        <v>0</v>
      </c>
    </row>
    <row r="54" spans="2:18" x14ac:dyDescent="0.25">
      <c r="B54" s="346" t="str">
        <f>'Income Statement'!B54</f>
        <v>Cleaning Expense</v>
      </c>
      <c r="C54" s="297"/>
      <c r="D54" s="297"/>
      <c r="E54" s="297"/>
      <c r="F54" s="297"/>
      <c r="G54" s="297"/>
      <c r="H54" s="297"/>
      <c r="I54" s="297"/>
      <c r="J54" s="297"/>
      <c r="K54" s="297"/>
      <c r="L54" s="297"/>
      <c r="M54" s="297"/>
      <c r="N54" s="297"/>
      <c r="P54" s="296"/>
      <c r="R54" s="349">
        <f t="shared" si="7"/>
        <v>0</v>
      </c>
    </row>
    <row r="55" spans="2:18" x14ac:dyDescent="0.25">
      <c r="B55" s="346" t="str">
        <f>'Income Statement'!B55</f>
        <v>Legal &amp; Professional</v>
      </c>
      <c r="C55" s="297"/>
      <c r="D55" s="297"/>
      <c r="E55" s="297"/>
      <c r="F55" s="297"/>
      <c r="G55" s="297"/>
      <c r="H55" s="297"/>
      <c r="I55" s="297"/>
      <c r="J55" s="297"/>
      <c r="K55" s="297"/>
      <c r="L55" s="297"/>
      <c r="M55" s="297"/>
      <c r="N55" s="297"/>
      <c r="P55" s="296"/>
      <c r="R55" s="349">
        <f t="shared" si="7"/>
        <v>0</v>
      </c>
    </row>
    <row r="56" spans="2:18" x14ac:dyDescent="0.25">
      <c r="B56" s="346" t="str">
        <f>'Income Statement'!B56</f>
        <v>Licenses and Permits</v>
      </c>
      <c r="C56" s="297"/>
      <c r="D56" s="297"/>
      <c r="E56" s="297"/>
      <c r="F56" s="297"/>
      <c r="G56" s="297"/>
      <c r="H56" s="297"/>
      <c r="I56" s="297"/>
      <c r="J56" s="297"/>
      <c r="K56" s="297"/>
      <c r="L56" s="297"/>
      <c r="M56" s="297"/>
      <c r="N56" s="297"/>
      <c r="P56" s="296"/>
      <c r="R56" s="349">
        <f t="shared" si="7"/>
        <v>0</v>
      </c>
    </row>
    <row r="57" spans="2:18" x14ac:dyDescent="0.25">
      <c r="B57" s="346" t="str">
        <f>'Income Statement'!B57</f>
        <v>Meals and Entertainment</v>
      </c>
      <c r="C57" s="297"/>
      <c r="D57" s="297"/>
      <c r="E57" s="297"/>
      <c r="F57" s="297"/>
      <c r="G57" s="297"/>
      <c r="H57" s="297"/>
      <c r="I57" s="297"/>
      <c r="J57" s="297"/>
      <c r="K57" s="297"/>
      <c r="L57" s="297"/>
      <c r="M57" s="297"/>
      <c r="N57" s="297"/>
      <c r="P57" s="296"/>
      <c r="R57" s="349">
        <f t="shared" si="7"/>
        <v>0</v>
      </c>
    </row>
    <row r="58" spans="2:18" x14ac:dyDescent="0.25">
      <c r="B58" s="346" t="str">
        <f>'Income Statement'!B58</f>
        <v>Miscellaneous</v>
      </c>
      <c r="C58" s="297"/>
      <c r="D58" s="297"/>
      <c r="E58" s="297"/>
      <c r="F58" s="297"/>
      <c r="G58" s="297"/>
      <c r="H58" s="297"/>
      <c r="I58" s="297"/>
      <c r="J58" s="297"/>
      <c r="K58" s="297"/>
      <c r="L58" s="297"/>
      <c r="M58" s="297"/>
      <c r="N58" s="297"/>
      <c r="P58" s="296"/>
      <c r="R58" s="349">
        <f t="shared" si="7"/>
        <v>0</v>
      </c>
    </row>
    <row r="59" spans="2:18" x14ac:dyDescent="0.25">
      <c r="B59" s="346" t="str">
        <f>'Income Statement'!B59</f>
        <v>Office Expense</v>
      </c>
      <c r="C59" s="297"/>
      <c r="D59" s="297"/>
      <c r="E59" s="297"/>
      <c r="F59" s="297"/>
      <c r="G59" s="297"/>
      <c r="H59" s="297"/>
      <c r="I59" s="297"/>
      <c r="J59" s="297"/>
      <c r="K59" s="297"/>
      <c r="L59" s="297"/>
      <c r="M59" s="297"/>
      <c r="N59" s="297"/>
      <c r="P59" s="296"/>
      <c r="R59" s="349">
        <f t="shared" si="7"/>
        <v>0</v>
      </c>
    </row>
    <row r="60" spans="2:18" x14ac:dyDescent="0.25">
      <c r="B60" s="346" t="str">
        <f>'Income Statement'!B60</f>
        <v>Outside Services</v>
      </c>
      <c r="C60" s="297"/>
      <c r="D60" s="297"/>
      <c r="E60" s="297"/>
      <c r="F60" s="297"/>
      <c r="G60" s="297"/>
      <c r="H60" s="297"/>
      <c r="I60" s="297"/>
      <c r="J60" s="297"/>
      <c r="K60" s="297"/>
      <c r="L60" s="297"/>
      <c r="M60" s="297"/>
      <c r="N60" s="297"/>
      <c r="P60" s="296"/>
      <c r="R60" s="349">
        <f t="shared" si="7"/>
        <v>0</v>
      </c>
    </row>
    <row r="61" spans="2:18" x14ac:dyDescent="0.25">
      <c r="B61" s="346" t="str">
        <f>'Income Statement'!B61</f>
        <v>Parking and Tolls</v>
      </c>
      <c r="C61" s="297"/>
      <c r="D61" s="297"/>
      <c r="E61" s="297"/>
      <c r="F61" s="297"/>
      <c r="G61" s="297"/>
      <c r="H61" s="297"/>
      <c r="I61" s="297"/>
      <c r="J61" s="297"/>
      <c r="K61" s="297"/>
      <c r="L61" s="297"/>
      <c r="M61" s="297"/>
      <c r="N61" s="297"/>
      <c r="P61" s="296"/>
      <c r="R61" s="349">
        <f t="shared" si="7"/>
        <v>0</v>
      </c>
    </row>
    <row r="62" spans="2:18" x14ac:dyDescent="0.25">
      <c r="B62" s="346" t="str">
        <f>'Income Statement'!B62</f>
        <v>Postage</v>
      </c>
      <c r="C62" s="297"/>
      <c r="D62" s="297"/>
      <c r="E62" s="297"/>
      <c r="F62" s="297"/>
      <c r="G62" s="297"/>
      <c r="H62" s="297"/>
      <c r="I62" s="297"/>
      <c r="J62" s="297"/>
      <c r="K62" s="297"/>
      <c r="L62" s="297"/>
      <c r="M62" s="297"/>
      <c r="N62" s="297"/>
      <c r="P62" s="296"/>
      <c r="R62" s="349">
        <f t="shared" si="7"/>
        <v>0</v>
      </c>
    </row>
    <row r="63" spans="2:18" x14ac:dyDescent="0.25">
      <c r="B63" s="346" t="str">
        <f>'Income Statement'!B63</f>
        <v>Printing</v>
      </c>
      <c r="C63" s="297"/>
      <c r="D63" s="297"/>
      <c r="E63" s="297"/>
      <c r="F63" s="297"/>
      <c r="G63" s="297"/>
      <c r="H63" s="297"/>
      <c r="I63" s="297"/>
      <c r="J63" s="297"/>
      <c r="K63" s="297"/>
      <c r="L63" s="297"/>
      <c r="M63" s="297"/>
      <c r="N63" s="297"/>
      <c r="P63" s="296"/>
      <c r="R63" s="349">
        <f t="shared" si="7"/>
        <v>0</v>
      </c>
    </row>
    <row r="64" spans="2:18" x14ac:dyDescent="0.25">
      <c r="B64" s="346" t="str">
        <f>'Income Statement'!B64</f>
        <v>Rent Expense - Personal Property (example: equipment)</v>
      </c>
      <c r="C64" s="297"/>
      <c r="D64" s="297"/>
      <c r="E64" s="297"/>
      <c r="F64" s="297"/>
      <c r="G64" s="297"/>
      <c r="H64" s="297"/>
      <c r="I64" s="297"/>
      <c r="J64" s="297"/>
      <c r="K64" s="297"/>
      <c r="L64" s="297"/>
      <c r="M64" s="297"/>
      <c r="N64" s="297"/>
      <c r="P64" s="296"/>
      <c r="R64" s="349">
        <f t="shared" si="7"/>
        <v>0</v>
      </c>
    </row>
    <row r="65" spans="2:18" x14ac:dyDescent="0.25">
      <c r="B65" s="346" t="str">
        <f>'Income Statement'!B65</f>
        <v>Rent Expense - Real Property (example: building/office space)</v>
      </c>
      <c r="C65" s="297"/>
      <c r="D65" s="297"/>
      <c r="E65" s="297"/>
      <c r="F65" s="297"/>
      <c r="G65" s="297"/>
      <c r="H65" s="297"/>
      <c r="I65" s="297"/>
      <c r="J65" s="297"/>
      <c r="K65" s="297"/>
      <c r="L65" s="297"/>
      <c r="M65" s="297"/>
      <c r="N65" s="297"/>
      <c r="P65" s="296"/>
      <c r="R65" s="349">
        <f t="shared" si="7"/>
        <v>0</v>
      </c>
    </row>
    <row r="66" spans="2:18" x14ac:dyDescent="0.25">
      <c r="B66" s="346" t="str">
        <f>'Income Statement'!B66</f>
        <v>Repairs/Maintenance</v>
      </c>
      <c r="C66" s="297"/>
      <c r="D66" s="297"/>
      <c r="E66" s="297"/>
      <c r="F66" s="297"/>
      <c r="G66" s="297"/>
      <c r="H66" s="297"/>
      <c r="I66" s="297"/>
      <c r="J66" s="297"/>
      <c r="K66" s="297"/>
      <c r="L66" s="297"/>
      <c r="M66" s="297"/>
      <c r="N66" s="297"/>
      <c r="P66" s="296"/>
      <c r="R66" s="349">
        <f t="shared" si="7"/>
        <v>0</v>
      </c>
    </row>
    <row r="67" spans="2:18" x14ac:dyDescent="0.25">
      <c r="B67" s="346" t="str">
        <f>'Income Statement'!B67</f>
        <v>Salaries and Wages</v>
      </c>
      <c r="C67" s="297"/>
      <c r="D67" s="297"/>
      <c r="E67" s="297"/>
      <c r="F67" s="297"/>
      <c r="G67" s="297"/>
      <c r="H67" s="297"/>
      <c r="I67" s="297"/>
      <c r="J67" s="297"/>
      <c r="K67" s="297"/>
      <c r="L67" s="297"/>
      <c r="M67" s="297"/>
      <c r="N67" s="297"/>
      <c r="P67" s="296"/>
      <c r="R67" s="349">
        <f t="shared" si="7"/>
        <v>0</v>
      </c>
    </row>
    <row r="68" spans="2:18" x14ac:dyDescent="0.25">
      <c r="B68" s="346" t="str">
        <f>'Income Statement'!B68</f>
        <v>Security</v>
      </c>
      <c r="C68" s="297"/>
      <c r="D68" s="297"/>
      <c r="E68" s="297"/>
      <c r="F68" s="297"/>
      <c r="G68" s="297"/>
      <c r="H68" s="297"/>
      <c r="I68" s="297"/>
      <c r="J68" s="297"/>
      <c r="K68" s="297"/>
      <c r="L68" s="297"/>
      <c r="M68" s="297"/>
      <c r="N68" s="297"/>
      <c r="P68" s="296"/>
      <c r="R68" s="349">
        <f t="shared" si="7"/>
        <v>0</v>
      </c>
    </row>
    <row r="69" spans="2:18" x14ac:dyDescent="0.25">
      <c r="B69" s="346" t="str">
        <f>'Income Statement'!B69</f>
        <v>Supplies &amp; Materials</v>
      </c>
      <c r="C69" s="297"/>
      <c r="D69" s="297"/>
      <c r="E69" s="297"/>
      <c r="F69" s="297"/>
      <c r="G69" s="297"/>
      <c r="H69" s="297"/>
      <c r="I69" s="297"/>
      <c r="J69" s="297"/>
      <c r="K69" s="297"/>
      <c r="L69" s="297"/>
      <c r="M69" s="297"/>
      <c r="N69" s="297"/>
      <c r="P69" s="296"/>
      <c r="R69" s="349">
        <f t="shared" si="7"/>
        <v>0</v>
      </c>
    </row>
    <row r="70" spans="2:18" x14ac:dyDescent="0.25">
      <c r="B70" s="346" t="str">
        <f>'Income Statement'!B70</f>
        <v>Property Taxes - Real Estate</v>
      </c>
      <c r="C70" s="297"/>
      <c r="D70" s="297"/>
      <c r="E70" s="297"/>
      <c r="F70" s="297"/>
      <c r="G70" s="297"/>
      <c r="H70" s="297"/>
      <c r="I70" s="297"/>
      <c r="J70" s="297"/>
      <c r="K70" s="297"/>
      <c r="L70" s="297"/>
      <c r="M70" s="297"/>
      <c r="N70" s="297"/>
      <c r="P70" s="296"/>
      <c r="R70" s="349">
        <f t="shared" si="7"/>
        <v>0</v>
      </c>
    </row>
    <row r="71" spans="2:18" x14ac:dyDescent="0.25">
      <c r="B71" s="346" t="str">
        <f>'Income Statement'!B71</f>
        <v>Property Taxes - Personal Property</v>
      </c>
      <c r="C71" s="297"/>
      <c r="D71" s="297"/>
      <c r="E71" s="297"/>
      <c r="F71" s="297"/>
      <c r="G71" s="297"/>
      <c r="H71" s="297"/>
      <c r="I71" s="297"/>
      <c r="J71" s="297"/>
      <c r="K71" s="297"/>
      <c r="L71" s="297"/>
      <c r="M71" s="297"/>
      <c r="N71" s="297"/>
      <c r="P71" s="296"/>
      <c r="R71" s="349">
        <f t="shared" si="7"/>
        <v>0</v>
      </c>
    </row>
    <row r="72" spans="2:18" x14ac:dyDescent="0.25">
      <c r="B72" s="346" t="str">
        <f>'Income Statement'!B72</f>
        <v>Payroll Taxes</v>
      </c>
      <c r="C72" s="297"/>
      <c r="D72" s="297"/>
      <c r="E72" s="297"/>
      <c r="F72" s="297"/>
      <c r="G72" s="297"/>
      <c r="H72" s="297"/>
      <c r="I72" s="297"/>
      <c r="J72" s="297"/>
      <c r="K72" s="297"/>
      <c r="L72" s="297"/>
      <c r="M72" s="297"/>
      <c r="N72" s="297"/>
      <c r="P72" s="296"/>
      <c r="R72" s="349">
        <f t="shared" si="7"/>
        <v>0</v>
      </c>
    </row>
    <row r="73" spans="2:18" x14ac:dyDescent="0.25">
      <c r="B73" s="346" t="str">
        <f>'Income Statement'!B73</f>
        <v>State Taxes (NYSFT)</v>
      </c>
      <c r="C73" s="297"/>
      <c r="D73" s="297"/>
      <c r="E73" s="297"/>
      <c r="F73" s="297"/>
      <c r="G73" s="297"/>
      <c r="H73" s="297"/>
      <c r="I73" s="297"/>
      <c r="J73" s="297"/>
      <c r="K73" s="297"/>
      <c r="L73" s="297"/>
      <c r="M73" s="297"/>
      <c r="N73" s="297"/>
      <c r="P73" s="296"/>
      <c r="R73" s="349">
        <f t="shared" si="7"/>
        <v>0</v>
      </c>
    </row>
    <row r="74" spans="2:18" x14ac:dyDescent="0.25">
      <c r="B74" s="346" t="str">
        <f>'Income Statement'!B74</f>
        <v>State Taxes (PTET)</v>
      </c>
      <c r="C74" s="297"/>
      <c r="D74" s="297"/>
      <c r="E74" s="297"/>
      <c r="F74" s="297"/>
      <c r="G74" s="297"/>
      <c r="H74" s="297"/>
      <c r="I74" s="297"/>
      <c r="J74" s="297"/>
      <c r="K74" s="297"/>
      <c r="L74" s="297"/>
      <c r="M74" s="297"/>
      <c r="N74" s="297"/>
      <c r="P74" s="296"/>
      <c r="R74" s="349">
        <f t="shared" si="7"/>
        <v>0</v>
      </c>
    </row>
    <row r="75" spans="2:18" x14ac:dyDescent="0.25">
      <c r="B75" s="346" t="str">
        <f>'Income Statement'!B75</f>
        <v>Sales Tax</v>
      </c>
      <c r="C75" s="297"/>
      <c r="D75" s="297"/>
      <c r="E75" s="297"/>
      <c r="F75" s="297"/>
      <c r="G75" s="297"/>
      <c r="H75" s="297"/>
      <c r="I75" s="297"/>
      <c r="J75" s="297"/>
      <c r="K75" s="297"/>
      <c r="L75" s="297"/>
      <c r="M75" s="297"/>
      <c r="N75" s="297"/>
      <c r="P75" s="296"/>
      <c r="R75" s="349">
        <f t="shared" si="7"/>
        <v>0</v>
      </c>
    </row>
    <row r="76" spans="2:18" x14ac:dyDescent="0.25">
      <c r="B76" s="346" t="str">
        <f>'Income Statement'!B76</f>
        <v>Telephone/Cell Phone</v>
      </c>
      <c r="C76" s="297"/>
      <c r="D76" s="297"/>
      <c r="E76" s="297"/>
      <c r="F76" s="297"/>
      <c r="G76" s="297"/>
      <c r="H76" s="297"/>
      <c r="I76" s="297"/>
      <c r="J76" s="297"/>
      <c r="K76" s="297"/>
      <c r="L76" s="297"/>
      <c r="M76" s="297"/>
      <c r="N76" s="297"/>
      <c r="P76" s="296"/>
      <c r="R76" s="349">
        <f t="shared" si="7"/>
        <v>0</v>
      </c>
    </row>
    <row r="77" spans="2:18" x14ac:dyDescent="0.25">
      <c r="B77" s="346" t="str">
        <f>'Income Statement'!B77</f>
        <v>Small Tools</v>
      </c>
      <c r="C77" s="297"/>
      <c r="D77" s="297"/>
      <c r="E77" s="297"/>
      <c r="F77" s="297"/>
      <c r="G77" s="297"/>
      <c r="H77" s="297"/>
      <c r="I77" s="297"/>
      <c r="J77" s="297"/>
      <c r="K77" s="297"/>
      <c r="L77" s="297"/>
      <c r="M77" s="297"/>
      <c r="N77" s="297"/>
      <c r="P77" s="296"/>
      <c r="R77" s="349">
        <f t="shared" si="7"/>
        <v>0</v>
      </c>
    </row>
    <row r="78" spans="2:18" x14ac:dyDescent="0.25">
      <c r="B78" s="346" t="str">
        <f>'Income Statement'!B78</f>
        <v>Travel</v>
      </c>
      <c r="C78" s="297"/>
      <c r="D78" s="297"/>
      <c r="E78" s="297"/>
      <c r="F78" s="297"/>
      <c r="G78" s="297"/>
      <c r="H78" s="297"/>
      <c r="I78" s="297"/>
      <c r="J78" s="297"/>
      <c r="K78" s="297"/>
      <c r="L78" s="297"/>
      <c r="M78" s="297"/>
      <c r="N78" s="297"/>
      <c r="P78" s="296"/>
      <c r="R78" s="349">
        <f t="shared" si="7"/>
        <v>0</v>
      </c>
    </row>
    <row r="79" spans="2:18" x14ac:dyDescent="0.25">
      <c r="B79" s="346" t="str">
        <f>'Income Statement'!B79</f>
        <v>Uniforms</v>
      </c>
      <c r="C79" s="297"/>
      <c r="D79" s="297"/>
      <c r="E79" s="297"/>
      <c r="F79" s="297"/>
      <c r="G79" s="297"/>
      <c r="H79" s="297"/>
      <c r="I79" s="297"/>
      <c r="J79" s="297"/>
      <c r="K79" s="297"/>
      <c r="L79" s="297"/>
      <c r="M79" s="297"/>
      <c r="N79" s="297"/>
      <c r="P79" s="296"/>
      <c r="R79" s="349">
        <f t="shared" si="7"/>
        <v>0</v>
      </c>
    </row>
    <row r="80" spans="2:18" x14ac:dyDescent="0.25">
      <c r="B80" s="346" t="str">
        <f>'Income Statement'!B80</f>
        <v>Utilities</v>
      </c>
      <c r="C80" s="297"/>
      <c r="D80" s="297"/>
      <c r="E80" s="297"/>
      <c r="F80" s="297"/>
      <c r="G80" s="297"/>
      <c r="H80" s="297"/>
      <c r="I80" s="297"/>
      <c r="J80" s="297"/>
      <c r="K80" s="297"/>
      <c r="L80" s="297"/>
      <c r="M80" s="297"/>
      <c r="N80" s="297"/>
      <c r="P80" s="296"/>
      <c r="R80" s="349">
        <f t="shared" si="7"/>
        <v>0</v>
      </c>
    </row>
    <row r="81" spans="2:18" x14ac:dyDescent="0.25">
      <c r="B81" s="346" t="str">
        <f>'Income Statement'!B81</f>
        <v>Payroll Processing Fees</v>
      </c>
      <c r="C81" s="297"/>
      <c r="D81" s="297"/>
      <c r="E81" s="297"/>
      <c r="F81" s="297"/>
      <c r="G81" s="297"/>
      <c r="H81" s="297"/>
      <c r="I81" s="297"/>
      <c r="J81" s="297"/>
      <c r="K81" s="297"/>
      <c r="L81" s="297"/>
      <c r="M81" s="297"/>
      <c r="N81" s="297"/>
      <c r="P81" s="296"/>
      <c r="R81" s="349">
        <f t="shared" si="7"/>
        <v>0</v>
      </c>
    </row>
    <row r="82" spans="2:18" x14ac:dyDescent="0.25">
      <c r="B82" s="346" t="str">
        <f>'Income Statement'!B82</f>
        <v>Ask My Accountant</v>
      </c>
      <c r="C82" s="297"/>
      <c r="D82" s="297"/>
      <c r="E82" s="297"/>
      <c r="F82" s="297"/>
      <c r="G82" s="297"/>
      <c r="H82" s="297"/>
      <c r="I82" s="297"/>
      <c r="J82" s="297"/>
      <c r="K82" s="297"/>
      <c r="L82" s="297"/>
      <c r="M82" s="297"/>
      <c r="N82" s="297"/>
      <c r="P82" s="296"/>
      <c r="R82" s="349">
        <f t="shared" si="7"/>
        <v>0</v>
      </c>
    </row>
    <row r="83" spans="2:18" x14ac:dyDescent="0.25">
      <c r="B83" s="346" t="str">
        <f>'Income Statement'!B83</f>
        <v xml:space="preserve">Amortization Expense </v>
      </c>
      <c r="C83" s="297"/>
      <c r="D83" s="297"/>
      <c r="E83" s="297"/>
      <c r="F83" s="297"/>
      <c r="G83" s="297"/>
      <c r="H83" s="297"/>
      <c r="I83" s="297"/>
      <c r="J83" s="297"/>
      <c r="K83" s="297"/>
      <c r="L83" s="297"/>
      <c r="M83" s="297"/>
      <c r="N83" s="297"/>
      <c r="P83" s="296"/>
      <c r="R83" s="349">
        <f t="shared" si="7"/>
        <v>0</v>
      </c>
    </row>
    <row r="84" spans="2:18" x14ac:dyDescent="0.25">
      <c r="B84" s="346" t="str">
        <f>'Income Statement'!B84</f>
        <v>Depreciation Expense</v>
      </c>
      <c r="C84" s="297"/>
      <c r="D84" s="297"/>
      <c r="E84" s="297"/>
      <c r="F84" s="297"/>
      <c r="G84" s="297"/>
      <c r="H84" s="297"/>
      <c r="I84" s="297"/>
      <c r="J84" s="297"/>
      <c r="K84" s="297"/>
      <c r="L84" s="297"/>
      <c r="M84" s="297"/>
      <c r="N84" s="297"/>
      <c r="P84" s="296"/>
      <c r="R84" s="349">
        <f t="shared" si="7"/>
        <v>0</v>
      </c>
    </row>
    <row r="85" spans="2:18" x14ac:dyDescent="0.25">
      <c r="B85" s="346" t="str">
        <f>'Income Statement'!B85</f>
        <v>[Insert New Expense Here]</v>
      </c>
      <c r="C85" s="297"/>
      <c r="D85" s="297"/>
      <c r="E85" s="297"/>
      <c r="F85" s="297"/>
      <c r="G85" s="297"/>
      <c r="H85" s="297"/>
      <c r="I85" s="297"/>
      <c r="J85" s="297"/>
      <c r="K85" s="297"/>
      <c r="L85" s="297"/>
      <c r="M85" s="297"/>
      <c r="N85" s="297"/>
      <c r="P85" s="296"/>
      <c r="R85" s="349">
        <f t="shared" si="7"/>
        <v>0</v>
      </c>
    </row>
    <row r="86" spans="2:18" x14ac:dyDescent="0.25">
      <c r="B86" s="346" t="str">
        <f>'Income Statement'!B86</f>
        <v>[Insert New Expense Here]</v>
      </c>
      <c r="C86" s="297"/>
      <c r="D86" s="297"/>
      <c r="E86" s="297"/>
      <c r="F86" s="297"/>
      <c r="G86" s="297"/>
      <c r="H86" s="297"/>
      <c r="I86" s="297"/>
      <c r="J86" s="297"/>
      <c r="K86" s="297"/>
      <c r="L86" s="297"/>
      <c r="M86" s="297"/>
      <c r="N86" s="297"/>
      <c r="P86" s="296"/>
      <c r="R86" s="349">
        <f t="shared" si="7"/>
        <v>0</v>
      </c>
    </row>
    <row r="87" spans="2:18" x14ac:dyDescent="0.25">
      <c r="B87" s="346" t="str">
        <f>'Income Statement'!B87</f>
        <v>[Insert New Expense Here]</v>
      </c>
      <c r="C87" s="297"/>
      <c r="D87" s="297"/>
      <c r="E87" s="297"/>
      <c r="F87" s="297"/>
      <c r="G87" s="297"/>
      <c r="H87" s="297"/>
      <c r="I87" s="297"/>
      <c r="J87" s="297"/>
      <c r="K87" s="297"/>
      <c r="L87" s="297"/>
      <c r="M87" s="297"/>
      <c r="N87" s="297"/>
      <c r="P87" s="296"/>
      <c r="R87" s="349">
        <f t="shared" si="7"/>
        <v>0</v>
      </c>
    </row>
    <row r="88" spans="2:18" x14ac:dyDescent="0.25">
      <c r="B88" s="346" t="str">
        <f>'Income Statement'!B88</f>
        <v>[Insert New Expense Here]</v>
      </c>
      <c r="C88" s="297"/>
      <c r="D88" s="297"/>
      <c r="E88" s="297"/>
      <c r="F88" s="297"/>
      <c r="G88" s="297"/>
      <c r="H88" s="297"/>
      <c r="I88" s="297"/>
      <c r="J88" s="297"/>
      <c r="K88" s="297"/>
      <c r="L88" s="297"/>
      <c r="M88" s="297"/>
      <c r="N88" s="297"/>
      <c r="P88" s="296"/>
      <c r="R88" s="349">
        <f t="shared" si="7"/>
        <v>0</v>
      </c>
    </row>
    <row r="89" spans="2:18" s="332" customFormat="1" ht="15.75" thickBot="1" x14ac:dyDescent="0.3">
      <c r="B89" s="350" t="str">
        <f>'Income Statement'!B89</f>
        <v>Net Income/(Loss) - Book</v>
      </c>
      <c r="C89" s="350">
        <f t="shared" ref="C89:N89" si="8">C13-C24-C32</f>
        <v>0</v>
      </c>
      <c r="D89" s="350">
        <f t="shared" si="8"/>
        <v>0</v>
      </c>
      <c r="E89" s="350">
        <f t="shared" si="8"/>
        <v>0</v>
      </c>
      <c r="F89" s="350">
        <f t="shared" si="8"/>
        <v>0</v>
      </c>
      <c r="G89" s="350">
        <f t="shared" si="8"/>
        <v>0</v>
      </c>
      <c r="H89" s="350">
        <f t="shared" si="8"/>
        <v>0</v>
      </c>
      <c r="I89" s="350">
        <f t="shared" si="8"/>
        <v>0</v>
      </c>
      <c r="J89" s="350">
        <f t="shared" si="8"/>
        <v>0</v>
      </c>
      <c r="K89" s="350">
        <f t="shared" si="8"/>
        <v>0</v>
      </c>
      <c r="L89" s="350">
        <f t="shared" si="8"/>
        <v>0</v>
      </c>
      <c r="M89" s="350">
        <f t="shared" si="8"/>
        <v>0</v>
      </c>
      <c r="N89" s="350">
        <f t="shared" si="8"/>
        <v>0</v>
      </c>
      <c r="P89" s="350">
        <f>P13-P24-P32</f>
        <v>0</v>
      </c>
      <c r="R89" s="350">
        <f>R13-R24-R32</f>
        <v>0</v>
      </c>
    </row>
    <row r="90" spans="2:18" ht="15.75" thickTop="1" x14ac:dyDescent="0.25">
      <c r="B90" s="298"/>
      <c r="C90" s="298"/>
      <c r="D90" s="298"/>
      <c r="E90" s="298"/>
      <c r="F90" s="298"/>
      <c r="G90" s="298"/>
      <c r="H90" s="298"/>
      <c r="I90" s="298"/>
      <c r="J90" s="298"/>
      <c r="K90" s="298"/>
      <c r="L90" s="298"/>
      <c r="M90" s="298"/>
      <c r="N90" s="298"/>
      <c r="P90" s="298"/>
      <c r="R90" s="298"/>
    </row>
    <row r="91" spans="2:18" s="332" customFormat="1" x14ac:dyDescent="0.25">
      <c r="B91" s="351" t="str">
        <f>'Income Statement'!B134</f>
        <v>NON-INCOME DEPOSITS:</v>
      </c>
      <c r="C91" s="352">
        <f>SUM(C92:C110)</f>
        <v>0</v>
      </c>
      <c r="D91" s="352">
        <f t="shared" ref="D91:N91" si="9">SUM(D92:D110)</f>
        <v>0</v>
      </c>
      <c r="E91" s="352">
        <f t="shared" si="9"/>
        <v>0</v>
      </c>
      <c r="F91" s="352">
        <f t="shared" si="9"/>
        <v>0</v>
      </c>
      <c r="G91" s="352">
        <f t="shared" si="9"/>
        <v>0</v>
      </c>
      <c r="H91" s="352">
        <f t="shared" si="9"/>
        <v>0</v>
      </c>
      <c r="I91" s="352">
        <f t="shared" si="9"/>
        <v>0</v>
      </c>
      <c r="J91" s="352">
        <f t="shared" si="9"/>
        <v>0</v>
      </c>
      <c r="K91" s="352">
        <f t="shared" si="9"/>
        <v>0</v>
      </c>
      <c r="L91" s="352">
        <f t="shared" si="9"/>
        <v>0</v>
      </c>
      <c r="M91" s="352">
        <f t="shared" si="9"/>
        <v>0</v>
      </c>
      <c r="N91" s="352">
        <f t="shared" si="9"/>
        <v>0</v>
      </c>
      <c r="P91" s="343">
        <f>SUM(P92:P110)</f>
        <v>0</v>
      </c>
      <c r="R91" s="352">
        <f>SUM(R92:R110)</f>
        <v>0</v>
      </c>
    </row>
    <row r="92" spans="2:18" x14ac:dyDescent="0.25">
      <c r="B92" s="354" t="str">
        <f>'Income Statement'!B135</f>
        <v>Transfers/Payments from [Bank Name, Acct Type, Last 4 Digits of Acct #]</v>
      </c>
      <c r="C92" s="300"/>
      <c r="D92" s="300"/>
      <c r="E92" s="300"/>
      <c r="F92" s="300"/>
      <c r="G92" s="300"/>
      <c r="H92" s="300"/>
      <c r="I92" s="300"/>
      <c r="J92" s="300"/>
      <c r="K92" s="300"/>
      <c r="L92" s="300"/>
      <c r="M92" s="300"/>
      <c r="N92" s="300"/>
      <c r="P92" s="296"/>
      <c r="R92" s="353">
        <f>SUM(C92:P92)</f>
        <v>0</v>
      </c>
    </row>
    <row r="93" spans="2:18" x14ac:dyDescent="0.25">
      <c r="B93" s="354" t="str">
        <f>'Income Statement'!B136</f>
        <v>Transfers/Payments from [Bank Name, Acct Type, Last 4 Digits of Acct #]</v>
      </c>
      <c r="C93" s="300"/>
      <c r="D93" s="300"/>
      <c r="E93" s="300"/>
      <c r="F93" s="300"/>
      <c r="G93" s="300"/>
      <c r="H93" s="300"/>
      <c r="I93" s="300"/>
      <c r="J93" s="300"/>
      <c r="K93" s="300"/>
      <c r="L93" s="300"/>
      <c r="M93" s="300"/>
      <c r="N93" s="300"/>
      <c r="P93" s="296"/>
      <c r="R93" s="353">
        <f t="shared" ref="R93:R106" si="10">SUM(C93:P93)</f>
        <v>0</v>
      </c>
    </row>
    <row r="94" spans="2:18" x14ac:dyDescent="0.25">
      <c r="B94" s="354" t="str">
        <f>'Income Statement'!B137</f>
        <v>Transfers/Payments from [Bank Name, Acct Type, Last 4 Digits of Acct #]</v>
      </c>
      <c r="C94" s="299"/>
      <c r="D94" s="299"/>
      <c r="E94" s="299"/>
      <c r="F94" s="299"/>
      <c r="G94" s="299"/>
      <c r="H94" s="299"/>
      <c r="I94" s="299"/>
      <c r="J94" s="299"/>
      <c r="K94" s="299"/>
      <c r="L94" s="299"/>
      <c r="M94" s="299"/>
      <c r="N94" s="299"/>
      <c r="P94" s="296"/>
      <c r="R94" s="353">
        <f t="shared" si="10"/>
        <v>0</v>
      </c>
    </row>
    <row r="95" spans="2:18" x14ac:dyDescent="0.25">
      <c r="B95" s="354" t="str">
        <f>'Income Statement'!B138</f>
        <v>Fixed Asset Sales Proceeds (List out below)</v>
      </c>
      <c r="C95" s="300"/>
      <c r="D95" s="300"/>
      <c r="E95" s="300"/>
      <c r="F95" s="300"/>
      <c r="G95" s="300"/>
      <c r="H95" s="300"/>
      <c r="I95" s="300"/>
      <c r="J95" s="300"/>
      <c r="K95" s="300"/>
      <c r="L95" s="300"/>
      <c r="M95" s="300"/>
      <c r="N95" s="300"/>
      <c r="P95" s="296"/>
      <c r="R95" s="353">
        <f t="shared" si="10"/>
        <v>0</v>
      </c>
    </row>
    <row r="96" spans="2:18" x14ac:dyDescent="0.25">
      <c r="B96" s="354" t="str">
        <f>'Income Statement'!B139</f>
        <v>[Loan Provider, Acct Type, Last 4 Digits of Acct #] Proceeds</v>
      </c>
      <c r="C96" s="300"/>
      <c r="D96" s="300"/>
      <c r="E96" s="300"/>
      <c r="F96" s="300"/>
      <c r="G96" s="300"/>
      <c r="H96" s="300"/>
      <c r="I96" s="300"/>
      <c r="J96" s="300"/>
      <c r="K96" s="300"/>
      <c r="L96" s="300"/>
      <c r="M96" s="300"/>
      <c r="N96" s="300"/>
      <c r="P96" s="296"/>
      <c r="R96" s="353">
        <f t="shared" si="10"/>
        <v>0</v>
      </c>
    </row>
    <row r="97" spans="2:18" x14ac:dyDescent="0.25">
      <c r="B97" s="354" t="str">
        <f>'Income Statement'!B140</f>
        <v>[Loan Provider, Acct Type, Last 4 Digits of Acct #] Proceeds</v>
      </c>
      <c r="C97" s="300"/>
      <c r="D97" s="300"/>
      <c r="E97" s="300"/>
      <c r="F97" s="300"/>
      <c r="G97" s="300"/>
      <c r="H97" s="300"/>
      <c r="I97" s="300"/>
      <c r="J97" s="300"/>
      <c r="K97" s="300"/>
      <c r="L97" s="300"/>
      <c r="M97" s="300"/>
      <c r="N97" s="300"/>
      <c r="P97" s="296"/>
      <c r="R97" s="353">
        <f t="shared" si="10"/>
        <v>0</v>
      </c>
    </row>
    <row r="98" spans="2:18" x14ac:dyDescent="0.25">
      <c r="B98" s="354" t="str">
        <f>'Income Statement'!B141</f>
        <v>[Loan Provider, Acct Type, Last 4 Digits of Acct #] Proceeds</v>
      </c>
      <c r="C98" s="300"/>
      <c r="D98" s="300"/>
      <c r="E98" s="300"/>
      <c r="F98" s="300"/>
      <c r="G98" s="300"/>
      <c r="H98" s="300"/>
      <c r="I98" s="300"/>
      <c r="J98" s="300"/>
      <c r="K98" s="300"/>
      <c r="L98" s="300"/>
      <c r="M98" s="300"/>
      <c r="N98" s="300"/>
      <c r="P98" s="296"/>
      <c r="R98" s="353">
        <f t="shared" si="10"/>
        <v>0</v>
      </c>
    </row>
    <row r="99" spans="2:18" x14ac:dyDescent="0.25">
      <c r="B99" s="354" t="str">
        <f>'Income Statement'!B142</f>
        <v xml:space="preserve">Loans from Partner: </v>
      </c>
      <c r="C99" s="300"/>
      <c r="D99" s="300"/>
      <c r="E99" s="300"/>
      <c r="F99" s="300"/>
      <c r="G99" s="300"/>
      <c r="H99" s="300"/>
      <c r="I99" s="300"/>
      <c r="J99" s="300"/>
      <c r="K99" s="300"/>
      <c r="L99" s="300"/>
      <c r="M99" s="300"/>
      <c r="N99" s="300"/>
      <c r="P99" s="296"/>
      <c r="R99" s="353">
        <f t="shared" si="10"/>
        <v>0</v>
      </c>
    </row>
    <row r="100" spans="2:18" x14ac:dyDescent="0.25">
      <c r="B100" s="354" t="str">
        <f>'Income Statement'!B143</f>
        <v xml:space="preserve">Loans from Partner: </v>
      </c>
      <c r="C100" s="300"/>
      <c r="D100" s="300"/>
      <c r="E100" s="300"/>
      <c r="F100" s="300"/>
      <c r="G100" s="300"/>
      <c r="H100" s="300"/>
      <c r="I100" s="300"/>
      <c r="J100" s="300"/>
      <c r="K100" s="300"/>
      <c r="L100" s="300"/>
      <c r="M100" s="300"/>
      <c r="N100" s="300"/>
      <c r="P100" s="296"/>
      <c r="R100" s="353">
        <f t="shared" si="10"/>
        <v>0</v>
      </c>
    </row>
    <row r="101" spans="2:18" x14ac:dyDescent="0.25">
      <c r="B101" s="354" t="str">
        <f>'Income Statement'!B144</f>
        <v xml:space="preserve">Loans from Partner: </v>
      </c>
      <c r="C101" s="300"/>
      <c r="D101" s="300"/>
      <c r="E101" s="300"/>
      <c r="F101" s="300"/>
      <c r="G101" s="300"/>
      <c r="H101" s="300"/>
      <c r="I101" s="300"/>
      <c r="J101" s="300"/>
      <c r="K101" s="300"/>
      <c r="L101" s="300"/>
      <c r="M101" s="300"/>
      <c r="N101" s="300"/>
      <c r="P101" s="296"/>
      <c r="R101" s="353">
        <f t="shared" si="10"/>
        <v>0</v>
      </c>
    </row>
    <row r="102" spans="2:18" x14ac:dyDescent="0.25">
      <c r="B102" s="354" t="str">
        <f>'Income Statement'!B145</f>
        <v>Loans to Partner:  Repayments</v>
      </c>
      <c r="C102" s="300"/>
      <c r="D102" s="300"/>
      <c r="E102" s="300"/>
      <c r="F102" s="300"/>
      <c r="G102" s="300"/>
      <c r="H102" s="300"/>
      <c r="I102" s="300"/>
      <c r="J102" s="300"/>
      <c r="K102" s="300"/>
      <c r="L102" s="300"/>
      <c r="M102" s="300"/>
      <c r="N102" s="300"/>
      <c r="P102" s="296"/>
      <c r="R102" s="353">
        <f t="shared" si="10"/>
        <v>0</v>
      </c>
    </row>
    <row r="103" spans="2:18" x14ac:dyDescent="0.25">
      <c r="B103" s="354" t="str">
        <f>'Income Statement'!B146</f>
        <v>Loans to Partner:  Repayments</v>
      </c>
      <c r="C103" s="300"/>
      <c r="D103" s="300"/>
      <c r="E103" s="300"/>
      <c r="F103" s="300"/>
      <c r="G103" s="300"/>
      <c r="H103" s="300"/>
      <c r="I103" s="300"/>
      <c r="J103" s="300"/>
      <c r="K103" s="300"/>
      <c r="L103" s="300"/>
      <c r="M103" s="300"/>
      <c r="N103" s="300"/>
      <c r="P103" s="296"/>
      <c r="R103" s="353">
        <f t="shared" si="10"/>
        <v>0</v>
      </c>
    </row>
    <row r="104" spans="2:18" x14ac:dyDescent="0.25">
      <c r="B104" s="354" t="str">
        <f>'Income Statement'!B147</f>
        <v>Loans to Partner:  Repayments</v>
      </c>
      <c r="C104" s="300"/>
      <c r="D104" s="300"/>
      <c r="E104" s="300"/>
      <c r="F104" s="300"/>
      <c r="G104" s="300"/>
      <c r="H104" s="300"/>
      <c r="I104" s="300"/>
      <c r="J104" s="300"/>
      <c r="K104" s="300"/>
      <c r="L104" s="300"/>
      <c r="M104" s="300"/>
      <c r="N104" s="300"/>
      <c r="P104" s="296"/>
      <c r="R104" s="353">
        <f t="shared" si="10"/>
        <v>0</v>
      </c>
    </row>
    <row r="105" spans="2:18" x14ac:dyDescent="0.25">
      <c r="B105" s="354" t="str">
        <f>'Income Statement'!B148</f>
        <v xml:space="preserve">Partner Contributions: </v>
      </c>
      <c r="C105" s="300"/>
      <c r="D105" s="300"/>
      <c r="E105" s="300"/>
      <c r="F105" s="300"/>
      <c r="G105" s="300"/>
      <c r="H105" s="300"/>
      <c r="I105" s="300"/>
      <c r="J105" s="300"/>
      <c r="K105" s="300"/>
      <c r="L105" s="300"/>
      <c r="M105" s="300"/>
      <c r="N105" s="300"/>
      <c r="P105" s="296"/>
      <c r="R105" s="353">
        <f t="shared" si="10"/>
        <v>0</v>
      </c>
    </row>
    <row r="106" spans="2:18" x14ac:dyDescent="0.25">
      <c r="B106" s="354" t="str">
        <f>'Income Statement'!B149</f>
        <v xml:space="preserve">Partner Contributions: </v>
      </c>
      <c r="C106" s="300"/>
      <c r="D106" s="300"/>
      <c r="E106" s="300"/>
      <c r="F106" s="300"/>
      <c r="G106" s="300"/>
      <c r="H106" s="300"/>
      <c r="I106" s="300"/>
      <c r="J106" s="300"/>
      <c r="K106" s="300"/>
      <c r="L106" s="300"/>
      <c r="M106" s="300"/>
      <c r="N106" s="300"/>
      <c r="P106" s="296"/>
      <c r="R106" s="353">
        <f t="shared" si="10"/>
        <v>0</v>
      </c>
    </row>
    <row r="107" spans="2:18" x14ac:dyDescent="0.25">
      <c r="B107" s="354" t="str">
        <f>'Income Statement'!B150</f>
        <v xml:space="preserve">Partner Contributions: </v>
      </c>
      <c r="C107" s="300"/>
      <c r="D107" s="300"/>
      <c r="E107" s="300"/>
      <c r="F107" s="300"/>
      <c r="G107" s="300"/>
      <c r="H107" s="300"/>
      <c r="I107" s="300"/>
      <c r="J107" s="300"/>
      <c r="K107" s="300"/>
      <c r="L107" s="300"/>
      <c r="M107" s="300"/>
      <c r="N107" s="300"/>
      <c r="P107" s="296"/>
      <c r="R107" s="353">
        <f t="shared" ref="R107:R111" si="11">SUM(C107:P107)</f>
        <v>0</v>
      </c>
    </row>
    <row r="108" spans="2:18" x14ac:dyDescent="0.25">
      <c r="B108" s="354" t="str">
        <f>'Income Statement'!B151</f>
        <v>Deposits from Cash on Hand</v>
      </c>
      <c r="C108" s="300"/>
      <c r="D108" s="300"/>
      <c r="E108" s="300"/>
      <c r="F108" s="300"/>
      <c r="G108" s="300"/>
      <c r="H108" s="300"/>
      <c r="I108" s="300"/>
      <c r="J108" s="300"/>
      <c r="K108" s="300"/>
      <c r="L108" s="300"/>
      <c r="M108" s="300"/>
      <c r="N108" s="300"/>
      <c r="P108" s="296"/>
      <c r="R108" s="353">
        <f t="shared" si="11"/>
        <v>0</v>
      </c>
    </row>
    <row r="109" spans="2:18" x14ac:dyDescent="0.25">
      <c r="B109" s="354" t="str">
        <f>'Income Statement'!B152</f>
        <v>[Insert New Non-Income Deposits Here]</v>
      </c>
      <c r="C109" s="300"/>
      <c r="D109" s="300"/>
      <c r="E109" s="300"/>
      <c r="F109" s="300"/>
      <c r="G109" s="300"/>
      <c r="H109" s="300"/>
      <c r="I109" s="300"/>
      <c r="J109" s="300"/>
      <c r="K109" s="300"/>
      <c r="L109" s="300"/>
      <c r="M109" s="300"/>
      <c r="N109" s="300"/>
      <c r="P109" s="296"/>
      <c r="R109" s="353">
        <f t="shared" si="11"/>
        <v>0</v>
      </c>
    </row>
    <row r="110" spans="2:18" x14ac:dyDescent="0.25">
      <c r="B110" s="354" t="str">
        <f>'Income Statement'!B153</f>
        <v>[Insert New Non-Income Deposits Here]</v>
      </c>
      <c r="C110" s="300"/>
      <c r="D110" s="300"/>
      <c r="E110" s="300"/>
      <c r="F110" s="300"/>
      <c r="G110" s="300"/>
      <c r="H110" s="300"/>
      <c r="I110" s="300"/>
      <c r="J110" s="300"/>
      <c r="K110" s="300"/>
      <c r="L110" s="300"/>
      <c r="M110" s="300"/>
      <c r="N110" s="300"/>
      <c r="P110" s="296"/>
      <c r="R110" s="353">
        <f t="shared" si="11"/>
        <v>0</v>
      </c>
    </row>
    <row r="111" spans="2:18" x14ac:dyDescent="0.25">
      <c r="B111" s="354" t="str">
        <f>'Income Statement'!B154</f>
        <v>[Insert New Non-Income Deposits Here]</v>
      </c>
      <c r="C111" s="300"/>
      <c r="D111" s="300"/>
      <c r="E111" s="300"/>
      <c r="F111" s="300"/>
      <c r="G111" s="300"/>
      <c r="H111" s="300"/>
      <c r="I111" s="300"/>
      <c r="J111" s="300"/>
      <c r="K111" s="300"/>
      <c r="L111" s="300"/>
      <c r="M111" s="300"/>
      <c r="N111" s="300"/>
      <c r="P111" s="296"/>
      <c r="R111" s="353">
        <f t="shared" si="11"/>
        <v>0</v>
      </c>
    </row>
    <row r="112" spans="2:18" x14ac:dyDescent="0.25">
      <c r="D112" s="298"/>
      <c r="E112" s="298"/>
      <c r="F112" s="298"/>
      <c r="G112" s="298"/>
      <c r="H112" s="298"/>
      <c r="I112" s="298"/>
      <c r="J112" s="298"/>
      <c r="K112" s="298"/>
      <c r="L112" s="298"/>
      <c r="M112" s="298"/>
      <c r="N112" s="298"/>
      <c r="P112" s="298"/>
      <c r="R112" s="298"/>
    </row>
    <row r="113" spans="2:18" s="332" customFormat="1" x14ac:dyDescent="0.25">
      <c r="B113" s="355" t="str">
        <f>'Income Statement'!B156</f>
        <v>NON-EXPENSE WITHDRAWALS:</v>
      </c>
      <c r="C113" s="356">
        <f>SUM(C114:C136)</f>
        <v>0</v>
      </c>
      <c r="D113" s="356">
        <f t="shared" ref="D113:N113" si="12">SUM(D114:D136)</f>
        <v>0</v>
      </c>
      <c r="E113" s="356">
        <f t="shared" si="12"/>
        <v>0</v>
      </c>
      <c r="F113" s="356">
        <f t="shared" si="12"/>
        <v>0</v>
      </c>
      <c r="G113" s="356">
        <f t="shared" si="12"/>
        <v>0</v>
      </c>
      <c r="H113" s="356">
        <f t="shared" si="12"/>
        <v>0</v>
      </c>
      <c r="I113" s="356">
        <f t="shared" si="12"/>
        <v>0</v>
      </c>
      <c r="J113" s="356">
        <f t="shared" si="12"/>
        <v>0</v>
      </c>
      <c r="K113" s="356">
        <f t="shared" si="12"/>
        <v>0</v>
      </c>
      <c r="L113" s="356">
        <f t="shared" si="12"/>
        <v>0</v>
      </c>
      <c r="M113" s="356">
        <f t="shared" si="12"/>
        <v>0</v>
      </c>
      <c r="N113" s="356">
        <f t="shared" si="12"/>
        <v>0</v>
      </c>
      <c r="P113" s="343">
        <f>SUM(P114:P136)</f>
        <v>0</v>
      </c>
      <c r="R113" s="356">
        <f>SUM(R114:R136)</f>
        <v>0</v>
      </c>
    </row>
    <row r="114" spans="2:18" x14ac:dyDescent="0.25">
      <c r="B114" s="357" t="str">
        <f>'Income Statement'!B157</f>
        <v>Transfers to [Bank Name, Acct Type, Last 4 Digits of Acct #]</v>
      </c>
      <c r="C114" s="301"/>
      <c r="D114" s="301"/>
      <c r="E114" s="301"/>
      <c r="F114" s="301"/>
      <c r="G114" s="301"/>
      <c r="H114" s="301"/>
      <c r="I114" s="301"/>
      <c r="J114" s="301"/>
      <c r="K114" s="301"/>
      <c r="L114" s="301"/>
      <c r="M114" s="301"/>
      <c r="N114" s="301"/>
      <c r="P114" s="296"/>
      <c r="R114" s="358">
        <f>SUM(C114:P114)</f>
        <v>0</v>
      </c>
    </row>
    <row r="115" spans="2:18" x14ac:dyDescent="0.25">
      <c r="B115" s="357" t="str">
        <f>'Income Statement'!B158</f>
        <v>Transfers to [Bank Name, Acct Type, Last 4 Digits of Acct #]</v>
      </c>
      <c r="C115" s="301"/>
      <c r="D115" s="301"/>
      <c r="E115" s="301"/>
      <c r="F115" s="301"/>
      <c r="G115" s="301"/>
      <c r="H115" s="301"/>
      <c r="I115" s="301"/>
      <c r="J115" s="301"/>
      <c r="K115" s="301"/>
      <c r="L115" s="301"/>
      <c r="M115" s="301"/>
      <c r="N115" s="301"/>
      <c r="P115" s="296"/>
      <c r="R115" s="358">
        <f t="shared" ref="R115:R132" si="13">SUM(C115:P115)</f>
        <v>0</v>
      </c>
    </row>
    <row r="116" spans="2:18" x14ac:dyDescent="0.25">
      <c r="B116" s="357" t="str">
        <f>'Income Statement'!B159</f>
        <v>Transfers to [Bank Name, Acct Type, Last 4 Digits of Acct #]</v>
      </c>
      <c r="C116" s="299"/>
      <c r="D116" s="299"/>
      <c r="E116" s="299"/>
      <c r="F116" s="299"/>
      <c r="G116" s="299"/>
      <c r="H116" s="299"/>
      <c r="I116" s="299"/>
      <c r="J116" s="299"/>
      <c r="K116" s="299"/>
      <c r="L116" s="299"/>
      <c r="M116" s="299"/>
      <c r="N116" s="299"/>
      <c r="P116" s="296"/>
      <c r="R116" s="358">
        <f t="shared" si="13"/>
        <v>0</v>
      </c>
    </row>
    <row r="117" spans="2:18" x14ac:dyDescent="0.25">
      <c r="B117" s="357" t="str">
        <f>'Income Statement'!B160</f>
        <v>Fixed Asset Purchases (List out below)</v>
      </c>
      <c r="C117" s="301"/>
      <c r="D117" s="301"/>
      <c r="E117" s="301"/>
      <c r="F117" s="301"/>
      <c r="G117" s="301"/>
      <c r="H117" s="301"/>
      <c r="I117" s="301"/>
      <c r="J117" s="301"/>
      <c r="K117" s="301"/>
      <c r="L117" s="301"/>
      <c r="M117" s="301"/>
      <c r="N117" s="301"/>
      <c r="P117" s="296"/>
      <c r="R117" s="358">
        <f t="shared" si="13"/>
        <v>0</v>
      </c>
    </row>
    <row r="118" spans="2:18" x14ac:dyDescent="0.25">
      <c r="B118" s="357" t="str">
        <f>'Income Statement'!B161</f>
        <v>[Credit Card Name, Acct Type, Last 4 Digits of Acct #] Payments</v>
      </c>
      <c r="C118" s="301"/>
      <c r="D118" s="301"/>
      <c r="E118" s="301"/>
      <c r="F118" s="301"/>
      <c r="G118" s="301"/>
      <c r="H118" s="301"/>
      <c r="I118" s="301"/>
      <c r="J118" s="301"/>
      <c r="K118" s="301"/>
      <c r="L118" s="301"/>
      <c r="M118" s="301"/>
      <c r="N118" s="301"/>
      <c r="P118" s="296"/>
      <c r="R118" s="358">
        <f t="shared" si="13"/>
        <v>0</v>
      </c>
    </row>
    <row r="119" spans="2:18" x14ac:dyDescent="0.25">
      <c r="B119" s="357" t="str">
        <f>'Income Statement'!B162</f>
        <v>[Credit Card Name, Acct Type, Last 4 Digits of Acct #] Payments</v>
      </c>
      <c r="C119" s="301"/>
      <c r="D119" s="301"/>
      <c r="E119" s="301"/>
      <c r="F119" s="301"/>
      <c r="G119" s="301"/>
      <c r="H119" s="301"/>
      <c r="I119" s="301"/>
      <c r="J119" s="301"/>
      <c r="K119" s="301"/>
      <c r="L119" s="301"/>
      <c r="M119" s="301"/>
      <c r="N119" s="301"/>
      <c r="P119" s="296"/>
      <c r="R119" s="358">
        <f t="shared" si="13"/>
        <v>0</v>
      </c>
    </row>
    <row r="120" spans="2:18" x14ac:dyDescent="0.25">
      <c r="B120" s="357" t="str">
        <f>'Income Statement'!B163</f>
        <v>[Credit Card Name, Acct Type, Last 4 Digits of Acct #] Payments</v>
      </c>
      <c r="C120" s="301"/>
      <c r="D120" s="301"/>
      <c r="E120" s="301"/>
      <c r="F120" s="301"/>
      <c r="G120" s="301"/>
      <c r="H120" s="301"/>
      <c r="I120" s="301"/>
      <c r="J120" s="301"/>
      <c r="K120" s="301"/>
      <c r="L120" s="301"/>
      <c r="M120" s="301"/>
      <c r="N120" s="301"/>
      <c r="P120" s="296"/>
      <c r="R120" s="358">
        <f t="shared" si="13"/>
        <v>0</v>
      </c>
    </row>
    <row r="121" spans="2:18" x14ac:dyDescent="0.25">
      <c r="B121" s="357" t="str">
        <f>'Income Statement'!B164</f>
        <v>[Loan Provider, Acct Type, Last 4 Digits of Acct #] Payments</v>
      </c>
      <c r="C121" s="301"/>
      <c r="D121" s="301"/>
      <c r="E121" s="301"/>
      <c r="F121" s="301"/>
      <c r="G121" s="301"/>
      <c r="H121" s="301"/>
      <c r="I121" s="301"/>
      <c r="J121" s="301"/>
      <c r="K121" s="301"/>
      <c r="L121" s="301"/>
      <c r="M121" s="301"/>
      <c r="N121" s="301"/>
      <c r="P121" s="296"/>
      <c r="R121" s="358">
        <f t="shared" si="13"/>
        <v>0</v>
      </c>
    </row>
    <row r="122" spans="2:18" x14ac:dyDescent="0.25">
      <c r="B122" s="357" t="str">
        <f>'Income Statement'!B165</f>
        <v>[Loan Provider, Acct Type, Last 4 Digits of Acct #] Payments</v>
      </c>
      <c r="C122" s="301"/>
      <c r="D122" s="301"/>
      <c r="E122" s="301"/>
      <c r="F122" s="301"/>
      <c r="G122" s="301"/>
      <c r="H122" s="301"/>
      <c r="I122" s="301"/>
      <c r="J122" s="301"/>
      <c r="K122" s="301"/>
      <c r="L122" s="301"/>
      <c r="M122" s="301"/>
      <c r="N122" s="301"/>
      <c r="P122" s="296"/>
      <c r="R122" s="358">
        <f t="shared" si="13"/>
        <v>0</v>
      </c>
    </row>
    <row r="123" spans="2:18" x14ac:dyDescent="0.25">
      <c r="B123" s="357" t="str">
        <f>'Income Statement'!B166</f>
        <v>[Loan Provider, Acct Type, Last 4 Digits of Acct #] Payments</v>
      </c>
      <c r="C123" s="301"/>
      <c r="D123" s="301"/>
      <c r="E123" s="301"/>
      <c r="F123" s="301"/>
      <c r="G123" s="301"/>
      <c r="H123" s="301"/>
      <c r="I123" s="301"/>
      <c r="J123" s="301"/>
      <c r="K123" s="301"/>
      <c r="L123" s="301"/>
      <c r="M123" s="301"/>
      <c r="N123" s="301"/>
      <c r="P123" s="296"/>
      <c r="R123" s="358">
        <f t="shared" si="13"/>
        <v>0</v>
      </c>
    </row>
    <row r="124" spans="2:18" x14ac:dyDescent="0.25">
      <c r="B124" s="357" t="str">
        <f>'Income Statement'!B167</f>
        <v>Loans from Partner:  Repayments</v>
      </c>
      <c r="C124" s="301"/>
      <c r="D124" s="301"/>
      <c r="E124" s="301"/>
      <c r="F124" s="301"/>
      <c r="G124" s="301"/>
      <c r="H124" s="301"/>
      <c r="I124" s="301"/>
      <c r="J124" s="301"/>
      <c r="K124" s="301"/>
      <c r="L124" s="301"/>
      <c r="M124" s="301"/>
      <c r="N124" s="301"/>
      <c r="P124" s="296"/>
      <c r="R124" s="358">
        <f t="shared" si="13"/>
        <v>0</v>
      </c>
    </row>
    <row r="125" spans="2:18" x14ac:dyDescent="0.25">
      <c r="B125" s="357" t="str">
        <f>'Income Statement'!B168</f>
        <v>Loans from Partner:  Repayments</v>
      </c>
      <c r="C125" s="301"/>
      <c r="D125" s="301"/>
      <c r="E125" s="301"/>
      <c r="F125" s="301"/>
      <c r="G125" s="301"/>
      <c r="H125" s="301"/>
      <c r="I125" s="301"/>
      <c r="J125" s="301"/>
      <c r="K125" s="301"/>
      <c r="L125" s="301"/>
      <c r="M125" s="301"/>
      <c r="N125" s="301"/>
      <c r="P125" s="296"/>
      <c r="R125" s="358">
        <f t="shared" si="13"/>
        <v>0</v>
      </c>
    </row>
    <row r="126" spans="2:18" x14ac:dyDescent="0.25">
      <c r="B126" s="357" t="str">
        <f>'Income Statement'!B169</f>
        <v>Loans from Partner:  Repayments</v>
      </c>
      <c r="C126" s="301"/>
      <c r="D126" s="301"/>
      <c r="E126" s="301"/>
      <c r="F126" s="301"/>
      <c r="G126" s="301"/>
      <c r="H126" s="301"/>
      <c r="I126" s="301"/>
      <c r="J126" s="301"/>
      <c r="K126" s="301"/>
      <c r="L126" s="301"/>
      <c r="M126" s="301"/>
      <c r="N126" s="301"/>
      <c r="P126" s="296"/>
      <c r="R126" s="358">
        <f t="shared" si="13"/>
        <v>0</v>
      </c>
    </row>
    <row r="127" spans="2:18" x14ac:dyDescent="0.25">
      <c r="B127" s="357" t="str">
        <f>'Income Statement'!B170</f>
        <v xml:space="preserve">Loans to Partner: </v>
      </c>
      <c r="C127" s="301"/>
      <c r="D127" s="301"/>
      <c r="E127" s="301"/>
      <c r="F127" s="301"/>
      <c r="G127" s="301"/>
      <c r="H127" s="301"/>
      <c r="I127" s="301"/>
      <c r="J127" s="301"/>
      <c r="K127" s="301"/>
      <c r="L127" s="301"/>
      <c r="M127" s="301"/>
      <c r="N127" s="301"/>
      <c r="P127" s="296"/>
      <c r="R127" s="358">
        <f t="shared" si="13"/>
        <v>0</v>
      </c>
    </row>
    <row r="128" spans="2:18" x14ac:dyDescent="0.25">
      <c r="B128" s="357" t="str">
        <f>'Income Statement'!B171</f>
        <v xml:space="preserve">Loans to Partner: </v>
      </c>
      <c r="C128" s="301"/>
      <c r="D128" s="301"/>
      <c r="E128" s="301"/>
      <c r="F128" s="301"/>
      <c r="G128" s="301"/>
      <c r="H128" s="301"/>
      <c r="I128" s="301"/>
      <c r="J128" s="301"/>
      <c r="K128" s="301"/>
      <c r="L128" s="301"/>
      <c r="M128" s="301"/>
      <c r="N128" s="301"/>
      <c r="P128" s="296"/>
      <c r="R128" s="358">
        <f t="shared" si="13"/>
        <v>0</v>
      </c>
    </row>
    <row r="129" spans="2:18" x14ac:dyDescent="0.25">
      <c r="B129" s="357" t="str">
        <f>'Income Statement'!B172</f>
        <v xml:space="preserve">Loans to Partner: </v>
      </c>
      <c r="C129" s="301"/>
      <c r="D129" s="301"/>
      <c r="E129" s="301"/>
      <c r="F129" s="301"/>
      <c r="G129" s="301"/>
      <c r="H129" s="301"/>
      <c r="I129" s="301"/>
      <c r="J129" s="301"/>
      <c r="K129" s="301"/>
      <c r="L129" s="301"/>
      <c r="M129" s="301"/>
      <c r="N129" s="301"/>
      <c r="P129" s="296"/>
      <c r="R129" s="358">
        <f t="shared" si="13"/>
        <v>0</v>
      </c>
    </row>
    <row r="130" spans="2:18" x14ac:dyDescent="0.25">
      <c r="B130" s="357" t="str">
        <f>'Income Statement'!B173</f>
        <v xml:space="preserve">Partner Distributions: </v>
      </c>
      <c r="C130" s="301"/>
      <c r="D130" s="301"/>
      <c r="E130" s="301"/>
      <c r="F130" s="301"/>
      <c r="G130" s="301"/>
      <c r="H130" s="301"/>
      <c r="I130" s="301"/>
      <c r="J130" s="301"/>
      <c r="K130" s="301"/>
      <c r="L130" s="301"/>
      <c r="M130" s="301"/>
      <c r="N130" s="301"/>
      <c r="P130" s="296"/>
      <c r="R130" s="358">
        <f t="shared" si="13"/>
        <v>0</v>
      </c>
    </row>
    <row r="131" spans="2:18" x14ac:dyDescent="0.25">
      <c r="B131" s="357" t="str">
        <f>'Income Statement'!B174</f>
        <v xml:space="preserve">Partner Distributions: </v>
      </c>
      <c r="C131" s="301"/>
      <c r="D131" s="301"/>
      <c r="E131" s="301"/>
      <c r="F131" s="301"/>
      <c r="G131" s="301"/>
      <c r="H131" s="301"/>
      <c r="I131" s="301"/>
      <c r="J131" s="301"/>
      <c r="K131" s="301"/>
      <c r="L131" s="301"/>
      <c r="M131" s="301"/>
      <c r="N131" s="301"/>
      <c r="P131" s="296"/>
      <c r="R131" s="358">
        <f t="shared" si="13"/>
        <v>0</v>
      </c>
    </row>
    <row r="132" spans="2:18" x14ac:dyDescent="0.25">
      <c r="B132" s="357" t="str">
        <f>'Income Statement'!B175</f>
        <v xml:space="preserve">Partner Distributions: </v>
      </c>
      <c r="C132" s="301"/>
      <c r="D132" s="301"/>
      <c r="E132" s="301"/>
      <c r="F132" s="301"/>
      <c r="G132" s="301"/>
      <c r="H132" s="301"/>
      <c r="I132" s="301"/>
      <c r="J132" s="301"/>
      <c r="K132" s="301"/>
      <c r="L132" s="301"/>
      <c r="M132" s="301"/>
      <c r="N132" s="301"/>
      <c r="P132" s="296"/>
      <c r="R132" s="358">
        <f t="shared" si="13"/>
        <v>0</v>
      </c>
    </row>
    <row r="133" spans="2:18" x14ac:dyDescent="0.25">
      <c r="B133" s="357" t="str">
        <f>'Income Statement'!B176</f>
        <v>Withdrawals to Cash on Hand</v>
      </c>
      <c r="C133" s="301"/>
      <c r="D133" s="301"/>
      <c r="E133" s="301"/>
      <c r="F133" s="301"/>
      <c r="G133" s="301"/>
      <c r="H133" s="301"/>
      <c r="I133" s="301"/>
      <c r="J133" s="301"/>
      <c r="K133" s="301"/>
      <c r="L133" s="301"/>
      <c r="M133" s="301"/>
      <c r="N133" s="301"/>
      <c r="P133" s="296"/>
      <c r="R133" s="358">
        <f t="shared" ref="R133:R136" si="14">SUM(C133:P133)</f>
        <v>0</v>
      </c>
    </row>
    <row r="134" spans="2:18" x14ac:dyDescent="0.25">
      <c r="B134" s="357" t="str">
        <f>'Income Statement'!B177</f>
        <v>[Insert New Non-Expense Withdrawals Here]</v>
      </c>
      <c r="C134" s="301"/>
      <c r="D134" s="301"/>
      <c r="E134" s="301"/>
      <c r="F134" s="301"/>
      <c r="G134" s="301"/>
      <c r="H134" s="301"/>
      <c r="I134" s="301"/>
      <c r="J134" s="301"/>
      <c r="K134" s="301"/>
      <c r="L134" s="301"/>
      <c r="M134" s="301"/>
      <c r="N134" s="301"/>
      <c r="P134" s="296"/>
      <c r="R134" s="358">
        <f t="shared" si="14"/>
        <v>0</v>
      </c>
    </row>
    <row r="135" spans="2:18" x14ac:dyDescent="0.25">
      <c r="B135" s="357" t="str">
        <f>'Income Statement'!B178</f>
        <v>[Insert New Non-Expense Withdrawals Here]</v>
      </c>
      <c r="C135" s="301"/>
      <c r="D135" s="301"/>
      <c r="E135" s="301"/>
      <c r="F135" s="301"/>
      <c r="G135" s="301"/>
      <c r="H135" s="301"/>
      <c r="I135" s="301"/>
      <c r="J135" s="301"/>
      <c r="K135" s="301"/>
      <c r="L135" s="301"/>
      <c r="M135" s="301"/>
      <c r="N135" s="301"/>
      <c r="P135" s="296"/>
      <c r="R135" s="358">
        <f t="shared" si="14"/>
        <v>0</v>
      </c>
    </row>
    <row r="136" spans="2:18" x14ac:dyDescent="0.25">
      <c r="B136" s="357" t="str">
        <f>'Income Statement'!B179</f>
        <v>[Insert New Non-Expense Withdrawals Here]</v>
      </c>
      <c r="C136" s="301"/>
      <c r="D136" s="301"/>
      <c r="E136" s="301"/>
      <c r="F136" s="301"/>
      <c r="G136" s="301"/>
      <c r="H136" s="301"/>
      <c r="I136" s="301"/>
      <c r="J136" s="301"/>
      <c r="K136" s="301"/>
      <c r="L136" s="301"/>
      <c r="M136" s="301"/>
      <c r="N136" s="301"/>
      <c r="P136" s="296"/>
      <c r="R136" s="358">
        <f t="shared" si="14"/>
        <v>0</v>
      </c>
    </row>
    <row r="137" spans="2:18" ht="15.75" thickBot="1" x14ac:dyDescent="0.3">
      <c r="B137" s="298"/>
      <c r="C137" s="298"/>
      <c r="D137" s="298"/>
      <c r="E137" s="298"/>
      <c r="F137" s="298"/>
      <c r="G137" s="298"/>
      <c r="H137" s="298"/>
      <c r="I137" s="298"/>
      <c r="J137" s="298"/>
      <c r="K137" s="298"/>
      <c r="L137" s="298"/>
      <c r="M137" s="298"/>
      <c r="N137" s="298"/>
      <c r="P137" s="298"/>
      <c r="R137" s="298"/>
    </row>
    <row r="138" spans="2:18" s="332" customFormat="1" ht="15.75" thickBot="1" x14ac:dyDescent="0.3">
      <c r="B138" s="335" t="s">
        <v>145</v>
      </c>
      <c r="C138" s="359">
        <f t="shared" ref="C138:N138" si="15">+C11+C13-C24-C32+C91-C113</f>
        <v>0</v>
      </c>
      <c r="D138" s="359">
        <f t="shared" si="15"/>
        <v>0</v>
      </c>
      <c r="E138" s="359">
        <f t="shared" si="15"/>
        <v>0</v>
      </c>
      <c r="F138" s="359">
        <f t="shared" si="15"/>
        <v>0</v>
      </c>
      <c r="G138" s="359">
        <f t="shared" si="15"/>
        <v>0</v>
      </c>
      <c r="H138" s="359">
        <f t="shared" si="15"/>
        <v>0</v>
      </c>
      <c r="I138" s="359">
        <f t="shared" si="15"/>
        <v>0</v>
      </c>
      <c r="J138" s="359">
        <f t="shared" si="15"/>
        <v>0</v>
      </c>
      <c r="K138" s="359">
        <f t="shared" si="15"/>
        <v>0</v>
      </c>
      <c r="L138" s="359">
        <f t="shared" si="15"/>
        <v>0</v>
      </c>
      <c r="M138" s="359">
        <f t="shared" si="15"/>
        <v>0</v>
      </c>
      <c r="N138" s="359">
        <f t="shared" si="15"/>
        <v>0</v>
      </c>
      <c r="P138" s="360">
        <f>+P13-P24-P32+P91-P113</f>
        <v>0</v>
      </c>
      <c r="R138" s="361"/>
    </row>
    <row r="139" spans="2:18" ht="15.75" thickBot="1" x14ac:dyDescent="0.3">
      <c r="B139" s="293" t="s">
        <v>231</v>
      </c>
      <c r="C139" s="303"/>
      <c r="D139" s="303"/>
      <c r="E139" s="303"/>
      <c r="F139" s="303"/>
      <c r="G139" s="303"/>
      <c r="H139" s="303"/>
      <c r="I139" s="303"/>
      <c r="J139" s="303"/>
      <c r="K139" s="303"/>
      <c r="L139" s="303"/>
      <c r="M139" s="303"/>
      <c r="N139" s="303"/>
      <c r="P139" s="302"/>
      <c r="R139" s="304"/>
    </row>
    <row r="140" spans="2:18" ht="15.75" thickBot="1" x14ac:dyDescent="0.3">
      <c r="B140" s="293" t="s">
        <v>167</v>
      </c>
      <c r="C140" s="305"/>
      <c r="D140" s="305"/>
      <c r="E140" s="305"/>
      <c r="F140" s="305"/>
      <c r="G140" s="305"/>
      <c r="H140" s="305"/>
      <c r="I140" s="305"/>
      <c r="J140" s="305"/>
      <c r="K140" s="305"/>
      <c r="L140" s="305"/>
      <c r="M140" s="305"/>
      <c r="N140" s="305"/>
      <c r="P140" s="302"/>
      <c r="R140" s="304"/>
    </row>
    <row r="141" spans="2:18" s="364" customFormat="1" ht="15.75" thickBot="1" x14ac:dyDescent="0.3">
      <c r="B141" s="362" t="s">
        <v>146</v>
      </c>
      <c r="C141" s="363">
        <f>C138-C139</f>
        <v>0</v>
      </c>
      <c r="D141" s="363">
        <f t="shared" ref="D141:N141" si="16">D138-D139</f>
        <v>0</v>
      </c>
      <c r="E141" s="363">
        <f t="shared" si="16"/>
        <v>0</v>
      </c>
      <c r="F141" s="363">
        <f t="shared" si="16"/>
        <v>0</v>
      </c>
      <c r="G141" s="363">
        <f t="shared" si="16"/>
        <v>0</v>
      </c>
      <c r="H141" s="363">
        <f t="shared" si="16"/>
        <v>0</v>
      </c>
      <c r="I141" s="363">
        <f t="shared" si="16"/>
        <v>0</v>
      </c>
      <c r="J141" s="363">
        <f t="shared" si="16"/>
        <v>0</v>
      </c>
      <c r="K141" s="363">
        <f t="shared" si="16"/>
        <v>0</v>
      </c>
      <c r="L141" s="363">
        <f t="shared" si="16"/>
        <v>0</v>
      </c>
      <c r="M141" s="363">
        <f t="shared" si="16"/>
        <v>0</v>
      </c>
      <c r="N141" s="363">
        <f t="shared" si="16"/>
        <v>0</v>
      </c>
      <c r="P141" s="365"/>
      <c r="R141" s="366"/>
    </row>
    <row r="142" spans="2:18" s="307" customFormat="1" x14ac:dyDescent="0.25">
      <c r="B142" s="306" t="s">
        <v>359</v>
      </c>
      <c r="C142" s="306"/>
      <c r="D142" s="306"/>
      <c r="E142" s="306"/>
      <c r="F142" s="306"/>
      <c r="G142" s="306"/>
      <c r="H142" s="306"/>
      <c r="I142" s="306"/>
      <c r="J142" s="306"/>
      <c r="K142" s="306"/>
      <c r="L142" s="306"/>
      <c r="M142" s="306"/>
      <c r="N142" s="306"/>
      <c r="P142" s="306"/>
      <c r="R142" s="306"/>
    </row>
    <row r="143" spans="2:18" x14ac:dyDescent="0.25">
      <c r="B143" s="292"/>
      <c r="C143" s="308"/>
      <c r="D143" s="308"/>
      <c r="E143" s="308"/>
      <c r="F143" s="308"/>
      <c r="G143" s="308"/>
      <c r="H143" s="308"/>
      <c r="I143" s="308"/>
      <c r="J143" s="308"/>
      <c r="K143" s="308"/>
      <c r="L143" s="308"/>
      <c r="M143" s="308"/>
      <c r="N143" s="308"/>
      <c r="P143" s="308"/>
      <c r="R143" s="308"/>
    </row>
    <row r="144" spans="2:18" x14ac:dyDescent="0.25">
      <c r="C144" s="443" t="s">
        <v>147</v>
      </c>
      <c r="D144" s="443"/>
      <c r="E144" s="443"/>
      <c r="F144" s="443"/>
      <c r="G144" s="443"/>
      <c r="H144" s="309"/>
      <c r="J144" s="443" t="s">
        <v>148</v>
      </c>
      <c r="K144" s="443"/>
      <c r="L144" s="443"/>
      <c r="M144" s="443"/>
      <c r="N144" s="443"/>
    </row>
    <row r="145" spans="2:14" ht="14.45" customHeight="1" x14ac:dyDescent="0.25">
      <c r="C145" s="441" t="s">
        <v>149</v>
      </c>
      <c r="D145" s="441" t="s">
        <v>232</v>
      </c>
      <c r="E145" s="441" t="s">
        <v>238</v>
      </c>
      <c r="F145" s="441"/>
      <c r="G145" s="441"/>
      <c r="H145" s="309"/>
      <c r="J145" s="441" t="s">
        <v>150</v>
      </c>
      <c r="K145" s="441" t="s">
        <v>151</v>
      </c>
      <c r="L145" s="441" t="s">
        <v>152</v>
      </c>
      <c r="M145" s="441"/>
      <c r="N145" s="441" t="s">
        <v>153</v>
      </c>
    </row>
    <row r="146" spans="2:14" x14ac:dyDescent="0.25">
      <c r="C146" s="442"/>
      <c r="D146" s="442"/>
      <c r="E146" s="442"/>
      <c r="F146" s="442"/>
      <c r="G146" s="442"/>
      <c r="H146" s="309"/>
      <c r="J146" s="442"/>
      <c r="K146" s="442"/>
      <c r="L146" s="442"/>
      <c r="M146" s="442"/>
      <c r="N146" s="442"/>
    </row>
    <row r="147" spans="2:14" x14ac:dyDescent="0.25">
      <c r="B147" s="310" t="s">
        <v>154</v>
      </c>
      <c r="C147" s="311"/>
      <c r="D147" s="312"/>
      <c r="E147" s="445"/>
      <c r="F147" s="446"/>
      <c r="G147" s="447"/>
      <c r="H147" s="309"/>
      <c r="I147" s="310" t="s">
        <v>154</v>
      </c>
      <c r="J147" s="311"/>
      <c r="K147" s="312"/>
      <c r="L147" s="448"/>
      <c r="M147" s="448"/>
      <c r="N147" s="313">
        <f>+K147</f>
        <v>0</v>
      </c>
    </row>
    <row r="148" spans="2:14" x14ac:dyDescent="0.25">
      <c r="B148" s="310" t="s">
        <v>155</v>
      </c>
      <c r="C148" s="311"/>
      <c r="D148" s="312"/>
      <c r="E148" s="445"/>
      <c r="F148" s="446"/>
      <c r="G148" s="447"/>
      <c r="H148" s="309"/>
      <c r="I148" s="310" t="s">
        <v>155</v>
      </c>
      <c r="J148" s="311"/>
      <c r="K148" s="312"/>
      <c r="L148" s="448"/>
      <c r="M148" s="448"/>
      <c r="N148" s="313">
        <f>+N147+K148</f>
        <v>0</v>
      </c>
    </row>
    <row r="149" spans="2:14" x14ac:dyDescent="0.25">
      <c r="B149" s="310" t="s">
        <v>156</v>
      </c>
      <c r="C149" s="311"/>
      <c r="D149" s="312"/>
      <c r="E149" s="445"/>
      <c r="F149" s="446"/>
      <c r="G149" s="447"/>
      <c r="H149" s="309"/>
      <c r="I149" s="310" t="s">
        <v>156</v>
      </c>
      <c r="J149" s="311"/>
      <c r="K149" s="312"/>
      <c r="L149" s="448"/>
      <c r="M149" s="448"/>
      <c r="N149" s="313">
        <f t="shared" ref="N149:N156" si="17">+N148+K149</f>
        <v>0</v>
      </c>
    </row>
    <row r="150" spans="2:14" x14ac:dyDescent="0.25">
      <c r="B150" s="310" t="s">
        <v>157</v>
      </c>
      <c r="C150" s="311"/>
      <c r="D150" s="312"/>
      <c r="E150" s="445"/>
      <c r="F150" s="446"/>
      <c r="G150" s="447"/>
      <c r="H150" s="309"/>
      <c r="I150" s="310" t="s">
        <v>157</v>
      </c>
      <c r="J150" s="311"/>
      <c r="K150" s="312"/>
      <c r="L150" s="448"/>
      <c r="M150" s="448"/>
      <c r="N150" s="313">
        <f t="shared" si="17"/>
        <v>0</v>
      </c>
    </row>
    <row r="151" spans="2:14" x14ac:dyDescent="0.25">
      <c r="B151" s="310" t="s">
        <v>158</v>
      </c>
      <c r="C151" s="311"/>
      <c r="D151" s="312"/>
      <c r="E151" s="445"/>
      <c r="F151" s="446"/>
      <c r="G151" s="447"/>
      <c r="H151" s="309"/>
      <c r="I151" s="310" t="s">
        <v>158</v>
      </c>
      <c r="J151" s="311"/>
      <c r="K151" s="312"/>
      <c r="L151" s="448"/>
      <c r="M151" s="448"/>
      <c r="N151" s="313">
        <f t="shared" si="17"/>
        <v>0</v>
      </c>
    </row>
    <row r="152" spans="2:14" x14ac:dyDescent="0.25">
      <c r="B152" s="310" t="s">
        <v>159</v>
      </c>
      <c r="C152" s="311"/>
      <c r="D152" s="312"/>
      <c r="E152" s="445"/>
      <c r="F152" s="446"/>
      <c r="G152" s="447"/>
      <c r="H152" s="309"/>
      <c r="I152" s="310" t="s">
        <v>159</v>
      </c>
      <c r="J152" s="311"/>
      <c r="K152" s="312"/>
      <c r="L152" s="448"/>
      <c r="M152" s="448"/>
      <c r="N152" s="313">
        <f t="shared" si="17"/>
        <v>0</v>
      </c>
    </row>
    <row r="153" spans="2:14" x14ac:dyDescent="0.25">
      <c r="B153" s="310" t="s">
        <v>160</v>
      </c>
      <c r="C153" s="311"/>
      <c r="D153" s="312"/>
      <c r="E153" s="445"/>
      <c r="F153" s="446"/>
      <c r="G153" s="447"/>
      <c r="H153" s="309"/>
      <c r="I153" s="310" t="s">
        <v>160</v>
      </c>
      <c r="J153" s="311"/>
      <c r="K153" s="312"/>
      <c r="L153" s="448"/>
      <c r="M153" s="448"/>
      <c r="N153" s="313">
        <f t="shared" si="17"/>
        <v>0</v>
      </c>
    </row>
    <row r="154" spans="2:14" x14ac:dyDescent="0.25">
      <c r="B154" s="310" t="s">
        <v>161</v>
      </c>
      <c r="C154" s="311"/>
      <c r="D154" s="312"/>
      <c r="E154" s="445"/>
      <c r="F154" s="446"/>
      <c r="G154" s="447"/>
      <c r="H154" s="309"/>
      <c r="I154" s="310" t="s">
        <v>161</v>
      </c>
      <c r="J154" s="311"/>
      <c r="K154" s="312"/>
      <c r="L154" s="448"/>
      <c r="M154" s="448"/>
      <c r="N154" s="313">
        <f t="shared" si="17"/>
        <v>0</v>
      </c>
    </row>
    <row r="155" spans="2:14" x14ac:dyDescent="0.25">
      <c r="B155" s="310" t="s">
        <v>162</v>
      </c>
      <c r="C155" s="311"/>
      <c r="D155" s="312"/>
      <c r="E155" s="445"/>
      <c r="F155" s="446"/>
      <c r="G155" s="447"/>
      <c r="H155" s="309"/>
      <c r="I155" s="310" t="s">
        <v>162</v>
      </c>
      <c r="J155" s="311"/>
      <c r="K155" s="312"/>
      <c r="L155" s="448"/>
      <c r="M155" s="448"/>
      <c r="N155" s="313">
        <f t="shared" si="17"/>
        <v>0</v>
      </c>
    </row>
    <row r="156" spans="2:14" x14ac:dyDescent="0.25">
      <c r="B156" s="310" t="s">
        <v>163</v>
      </c>
      <c r="C156" s="311"/>
      <c r="D156" s="312"/>
      <c r="E156" s="445"/>
      <c r="F156" s="446"/>
      <c r="G156" s="447"/>
      <c r="H156" s="309"/>
      <c r="I156" s="310" t="s">
        <v>163</v>
      </c>
      <c r="J156" s="311"/>
      <c r="K156" s="312"/>
      <c r="L156" s="448"/>
      <c r="M156" s="448"/>
      <c r="N156" s="313">
        <f t="shared" si="17"/>
        <v>0</v>
      </c>
    </row>
    <row r="157" spans="2:14" x14ac:dyDescent="0.25">
      <c r="D157" s="298"/>
      <c r="H157" s="309"/>
    </row>
    <row r="158" spans="2:14" x14ac:dyDescent="0.25">
      <c r="D158" s="298"/>
      <c r="H158" s="309"/>
      <c r="I158" s="309"/>
      <c r="J158" s="309"/>
      <c r="K158" s="309"/>
      <c r="L158" s="309"/>
      <c r="M158" s="309"/>
    </row>
    <row r="159" spans="2:14" x14ac:dyDescent="0.25">
      <c r="H159" s="309"/>
      <c r="I159" s="309"/>
      <c r="J159" s="309"/>
      <c r="K159" s="309"/>
      <c r="L159" s="309"/>
      <c r="M159" s="309"/>
    </row>
    <row r="160" spans="2:14" x14ac:dyDescent="0.25">
      <c r="H160" s="309"/>
      <c r="I160" s="309"/>
      <c r="J160" s="309"/>
      <c r="K160" s="309"/>
      <c r="L160" s="309"/>
      <c r="M160" s="309"/>
    </row>
    <row r="161" spans="8:13" x14ac:dyDescent="0.25">
      <c r="H161" s="309"/>
      <c r="I161" s="309"/>
      <c r="J161" s="309"/>
      <c r="K161" s="309"/>
      <c r="L161" s="309"/>
      <c r="M161" s="309"/>
    </row>
    <row r="162" spans="8:13" x14ac:dyDescent="0.25">
      <c r="H162" s="309"/>
      <c r="I162" s="309"/>
      <c r="J162" s="309"/>
      <c r="K162" s="309"/>
      <c r="L162" s="309"/>
      <c r="M162" s="309"/>
    </row>
    <row r="163" spans="8:13" x14ac:dyDescent="0.25">
      <c r="H163" s="309"/>
      <c r="I163" s="309"/>
      <c r="J163" s="309"/>
      <c r="K163" s="309"/>
      <c r="L163" s="309"/>
      <c r="M163" s="309"/>
    </row>
    <row r="164" spans="8:13" x14ac:dyDescent="0.25">
      <c r="H164" s="309"/>
      <c r="I164" s="309"/>
      <c r="J164" s="309"/>
      <c r="K164" s="309"/>
      <c r="L164" s="309"/>
      <c r="M164" s="309"/>
    </row>
    <row r="165" spans="8:13" x14ac:dyDescent="0.25">
      <c r="H165" s="309"/>
      <c r="I165" s="309"/>
      <c r="J165" s="309"/>
      <c r="K165" s="309"/>
      <c r="L165" s="309"/>
      <c r="M165" s="309"/>
    </row>
    <row r="166" spans="8:13" x14ac:dyDescent="0.25">
      <c r="H166" s="309"/>
      <c r="I166" s="309"/>
      <c r="J166" s="309"/>
      <c r="K166" s="309"/>
      <c r="L166" s="309"/>
      <c r="M166" s="309"/>
    </row>
    <row r="167" spans="8:13" x14ac:dyDescent="0.25">
      <c r="H167" s="309"/>
      <c r="I167" s="309"/>
      <c r="J167" s="309"/>
      <c r="K167" s="309"/>
      <c r="L167" s="309"/>
      <c r="M167" s="309"/>
    </row>
    <row r="168" spans="8:13" x14ac:dyDescent="0.25">
      <c r="H168" s="309"/>
      <c r="I168" s="309"/>
      <c r="J168" s="309"/>
      <c r="K168" s="309"/>
      <c r="L168" s="309"/>
      <c r="M168" s="309"/>
    </row>
    <row r="169" spans="8:13" x14ac:dyDescent="0.25">
      <c r="H169" s="309"/>
      <c r="I169" s="309"/>
      <c r="J169" s="309"/>
      <c r="K169" s="309"/>
      <c r="L169" s="309"/>
      <c r="M169" s="309"/>
    </row>
    <row r="170" spans="8:13" x14ac:dyDescent="0.25">
      <c r="H170" s="309"/>
      <c r="I170" s="309"/>
      <c r="J170" s="309"/>
      <c r="K170" s="309"/>
      <c r="L170" s="309"/>
      <c r="M170" s="309"/>
    </row>
    <row r="171" spans="8:13" x14ac:dyDescent="0.25">
      <c r="H171" s="309"/>
      <c r="I171" s="309"/>
      <c r="J171" s="309"/>
      <c r="K171" s="309"/>
      <c r="L171" s="309"/>
      <c r="M171" s="309"/>
    </row>
    <row r="172" spans="8:13" x14ac:dyDescent="0.25">
      <c r="H172" s="309"/>
      <c r="I172" s="309"/>
      <c r="J172" s="309"/>
      <c r="K172" s="309"/>
      <c r="L172" s="309"/>
      <c r="M172" s="309"/>
    </row>
    <row r="173" spans="8:13" x14ac:dyDescent="0.25">
      <c r="H173" s="309"/>
      <c r="I173" s="309"/>
      <c r="J173" s="309"/>
      <c r="K173" s="309"/>
      <c r="L173" s="309"/>
      <c r="M173" s="309"/>
    </row>
    <row r="174" spans="8:13" x14ac:dyDescent="0.25">
      <c r="H174" s="309"/>
      <c r="I174" s="309"/>
      <c r="J174" s="309"/>
      <c r="K174" s="309"/>
      <c r="L174" s="309"/>
      <c r="M174" s="309"/>
    </row>
    <row r="175" spans="8:13" x14ac:dyDescent="0.25">
      <c r="H175" s="309"/>
      <c r="I175" s="309"/>
      <c r="J175" s="309"/>
      <c r="K175" s="309"/>
      <c r="L175" s="309"/>
      <c r="M175" s="309"/>
    </row>
    <row r="176" spans="8:13" x14ac:dyDescent="0.25">
      <c r="H176" s="309"/>
      <c r="I176" s="309"/>
      <c r="J176" s="309"/>
      <c r="K176" s="309"/>
      <c r="L176" s="309"/>
      <c r="M176" s="309"/>
    </row>
    <row r="177" spans="8:13" x14ac:dyDescent="0.25">
      <c r="H177" s="309"/>
      <c r="I177" s="309"/>
      <c r="J177" s="309"/>
      <c r="K177" s="309"/>
      <c r="L177" s="309"/>
      <c r="M177" s="309"/>
    </row>
    <row r="178" spans="8:13" x14ac:dyDescent="0.25">
      <c r="H178" s="309"/>
      <c r="I178" s="309"/>
      <c r="J178" s="309"/>
      <c r="K178" s="309"/>
      <c r="L178" s="309"/>
      <c r="M178" s="309"/>
    </row>
    <row r="179" spans="8:13" x14ac:dyDescent="0.25">
      <c r="H179" s="309"/>
      <c r="I179" s="309"/>
      <c r="J179" s="309"/>
      <c r="K179" s="309"/>
      <c r="L179" s="309"/>
      <c r="M179" s="309"/>
    </row>
    <row r="180" spans="8:13" x14ac:dyDescent="0.25">
      <c r="H180" s="309"/>
      <c r="I180" s="309"/>
      <c r="J180" s="309"/>
      <c r="K180" s="309"/>
      <c r="L180" s="309"/>
      <c r="M180" s="309"/>
    </row>
    <row r="181" spans="8:13" x14ac:dyDescent="0.25">
      <c r="H181" s="309"/>
      <c r="I181" s="309"/>
      <c r="J181" s="309"/>
      <c r="K181" s="309"/>
      <c r="L181" s="309"/>
      <c r="M181" s="309"/>
    </row>
    <row r="182" spans="8:13" x14ac:dyDescent="0.25">
      <c r="H182" s="309"/>
      <c r="I182" s="309"/>
      <c r="J182" s="309"/>
      <c r="K182" s="309"/>
      <c r="L182" s="309"/>
      <c r="M182" s="309"/>
    </row>
    <row r="183" spans="8:13" x14ac:dyDescent="0.25">
      <c r="H183" s="309"/>
      <c r="I183" s="309"/>
      <c r="J183" s="309"/>
      <c r="K183" s="309"/>
      <c r="L183" s="309"/>
      <c r="M183" s="309"/>
    </row>
    <row r="184" spans="8:13" x14ac:dyDescent="0.25">
      <c r="H184" s="309"/>
      <c r="I184" s="309"/>
      <c r="J184" s="309"/>
      <c r="K184" s="309"/>
      <c r="L184" s="309"/>
      <c r="M184" s="309"/>
    </row>
    <row r="185" spans="8:13" x14ac:dyDescent="0.25">
      <c r="H185" s="309"/>
      <c r="I185" s="309"/>
      <c r="J185" s="309"/>
      <c r="K185" s="309"/>
      <c r="L185" s="309"/>
      <c r="M185" s="309"/>
    </row>
    <row r="186" spans="8:13" x14ac:dyDescent="0.25">
      <c r="H186" s="309"/>
      <c r="I186" s="309"/>
      <c r="J186" s="309"/>
      <c r="K186" s="309"/>
      <c r="L186" s="309"/>
      <c r="M186" s="309"/>
    </row>
    <row r="187" spans="8:13" x14ac:dyDescent="0.25">
      <c r="H187" s="309"/>
      <c r="I187" s="309"/>
      <c r="J187" s="309"/>
      <c r="K187" s="309"/>
      <c r="L187" s="309"/>
      <c r="M187" s="309"/>
    </row>
    <row r="188" spans="8:13" x14ac:dyDescent="0.25">
      <c r="H188" s="309"/>
      <c r="I188" s="309"/>
      <c r="J188" s="309"/>
      <c r="K188" s="309"/>
      <c r="L188" s="309"/>
      <c r="M188" s="309"/>
    </row>
    <row r="189" spans="8:13" x14ac:dyDescent="0.25">
      <c r="H189" s="309"/>
      <c r="I189" s="309"/>
      <c r="J189" s="309"/>
      <c r="K189" s="309"/>
      <c r="L189" s="309"/>
      <c r="M189" s="309"/>
    </row>
    <row r="190" spans="8:13" x14ac:dyDescent="0.25">
      <c r="H190" s="309"/>
      <c r="I190" s="309"/>
      <c r="J190" s="309"/>
      <c r="K190" s="309"/>
      <c r="L190" s="309"/>
      <c r="M190" s="309"/>
    </row>
    <row r="191" spans="8:13" x14ac:dyDescent="0.25">
      <c r="H191" s="309"/>
      <c r="I191" s="309"/>
      <c r="J191" s="309"/>
      <c r="K191" s="309"/>
      <c r="L191" s="309"/>
      <c r="M191" s="309"/>
    </row>
    <row r="192" spans="8:13" x14ac:dyDescent="0.25">
      <c r="H192" s="309"/>
      <c r="I192" s="309"/>
      <c r="J192" s="309"/>
      <c r="K192" s="309"/>
      <c r="L192" s="309"/>
      <c r="M192" s="309"/>
    </row>
    <row r="193" spans="8:13" x14ac:dyDescent="0.25">
      <c r="H193" s="309"/>
      <c r="I193" s="309"/>
      <c r="J193" s="309"/>
      <c r="K193" s="309"/>
      <c r="L193" s="309"/>
      <c r="M193" s="309"/>
    </row>
    <row r="194" spans="8:13" x14ac:dyDescent="0.25">
      <c r="H194" s="309"/>
      <c r="I194" s="309"/>
      <c r="J194" s="309"/>
      <c r="K194" s="309"/>
      <c r="L194" s="309"/>
      <c r="M194" s="309"/>
    </row>
    <row r="195" spans="8:13" x14ac:dyDescent="0.25">
      <c r="H195" s="309"/>
      <c r="I195" s="309"/>
      <c r="J195" s="309"/>
      <c r="K195" s="309"/>
      <c r="L195" s="309"/>
      <c r="M195" s="309"/>
    </row>
    <row r="196" spans="8:13" x14ac:dyDescent="0.25">
      <c r="H196" s="309"/>
      <c r="I196" s="309"/>
      <c r="J196" s="309"/>
      <c r="K196" s="309"/>
      <c r="L196" s="309"/>
      <c r="M196" s="309"/>
    </row>
    <row r="197" spans="8:13" x14ac:dyDescent="0.25">
      <c r="H197" s="309"/>
      <c r="I197" s="309"/>
      <c r="J197" s="309"/>
      <c r="K197" s="309"/>
      <c r="L197" s="309"/>
      <c r="M197" s="309"/>
    </row>
    <row r="201" spans="8:13" x14ac:dyDescent="0.25">
      <c r="J201" s="292"/>
    </row>
  </sheetData>
  <sheetProtection sheet="1" objects="1" scenarios="1" formatCells="0" formatColumns="0" formatRows="0"/>
  <mergeCells count="34">
    <mergeCell ref="E149:G149"/>
    <mergeCell ref="E148:G148"/>
    <mergeCell ref="E147:G147"/>
    <mergeCell ref="E145:G146"/>
    <mergeCell ref="E150:G150"/>
    <mergeCell ref="E151:G151"/>
    <mergeCell ref="L154:M154"/>
    <mergeCell ref="L155:M155"/>
    <mergeCell ref="L156:M156"/>
    <mergeCell ref="L147:M147"/>
    <mergeCell ref="L148:M148"/>
    <mergeCell ref="L149:M149"/>
    <mergeCell ref="L150:M150"/>
    <mergeCell ref="L151:M151"/>
    <mergeCell ref="L152:M152"/>
    <mergeCell ref="L153:M153"/>
    <mergeCell ref="E152:G152"/>
    <mergeCell ref="E153:G153"/>
    <mergeCell ref="E155:G155"/>
    <mergeCell ref="E156:G156"/>
    <mergeCell ref="E154:G154"/>
    <mergeCell ref="B2:N3"/>
    <mergeCell ref="C145:C146"/>
    <mergeCell ref="D145:D146"/>
    <mergeCell ref="C144:G144"/>
    <mergeCell ref="B8:N8"/>
    <mergeCell ref="B7:N7"/>
    <mergeCell ref="B6:N6"/>
    <mergeCell ref="B5:N5"/>
    <mergeCell ref="J144:N144"/>
    <mergeCell ref="J145:J146"/>
    <mergeCell ref="K145:K146"/>
    <mergeCell ref="L145:M146"/>
    <mergeCell ref="N145:N146"/>
  </mergeCells>
  <printOptions horizontalCentered="1"/>
  <pageMargins left="0.2" right="0.2" top="0.2" bottom="0.2" header="0.3" footer="0.3"/>
  <pageSetup scale="52" fitToHeight="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D55F9-AAC7-410C-80E9-E78E50EEEDCD}">
  <sheetPr>
    <pageSetUpPr fitToPage="1"/>
  </sheetPr>
  <dimension ref="B1:R199"/>
  <sheetViews>
    <sheetView showGridLines="0" zoomScaleNormal="100" zoomScaleSheetLayoutView="85" workbookViewId="0">
      <pane xSplit="1" ySplit="11" topLeftCell="B12" activePane="bottomRight" state="frozen"/>
      <selection activeCell="C137" sqref="C137"/>
      <selection pane="topRight" activeCell="C137" sqref="C137"/>
      <selection pane="bottomLeft" activeCell="C137" sqref="C137"/>
      <selection pane="bottomRight" activeCell="B11" sqref="B11"/>
    </sheetView>
  </sheetViews>
  <sheetFormatPr defaultColWidth="9.140625" defaultRowHeight="15" x14ac:dyDescent="0.25"/>
  <cols>
    <col min="1" max="1" width="3.7109375" style="2" customWidth="1"/>
    <col min="2" max="2" width="60.5703125" style="2" customWidth="1"/>
    <col min="3" max="14" width="14.7109375" style="2" customWidth="1"/>
    <col min="15" max="15" width="2.5703125" style="2" customWidth="1"/>
    <col min="16" max="16" width="14.7109375" style="2" customWidth="1"/>
    <col min="17" max="17" width="2.5703125" style="2" customWidth="1"/>
    <col min="18" max="18" width="14.7109375" style="2" customWidth="1"/>
    <col min="19" max="16384" width="9.140625" style="2"/>
  </cols>
  <sheetData>
    <row r="1" spans="2:18" ht="15.75" thickBot="1" x14ac:dyDescent="0.3"/>
    <row r="2" spans="2:18" x14ac:dyDescent="0.25">
      <c r="B2" s="435" t="s">
        <v>127</v>
      </c>
      <c r="C2" s="436"/>
      <c r="D2" s="436"/>
      <c r="E2" s="436"/>
      <c r="F2" s="436"/>
      <c r="G2" s="436"/>
      <c r="H2" s="436"/>
      <c r="I2" s="436"/>
      <c r="J2" s="436"/>
      <c r="K2" s="436"/>
      <c r="L2" s="436"/>
      <c r="M2" s="436"/>
      <c r="N2" s="437"/>
    </row>
    <row r="3" spans="2:18" ht="15.75" thickBot="1" x14ac:dyDescent="0.3">
      <c r="B3" s="438"/>
      <c r="C3" s="439"/>
      <c r="D3" s="439"/>
      <c r="E3" s="439"/>
      <c r="F3" s="439"/>
      <c r="G3" s="439"/>
      <c r="H3" s="439"/>
      <c r="I3" s="439"/>
      <c r="J3" s="439"/>
      <c r="K3" s="439"/>
      <c r="L3" s="439"/>
      <c r="M3" s="439"/>
      <c r="N3" s="440"/>
    </row>
    <row r="5" spans="2:18" x14ac:dyDescent="0.25">
      <c r="B5" s="434" t="str">
        <f>'Income Statement'!B7</f>
        <v>CLIENT NAME</v>
      </c>
      <c r="C5" s="434"/>
      <c r="D5" s="434"/>
      <c r="E5" s="434"/>
      <c r="F5" s="434"/>
      <c r="G5" s="434"/>
      <c r="H5" s="434"/>
      <c r="I5" s="434"/>
      <c r="J5" s="434"/>
      <c r="K5" s="434"/>
      <c r="L5" s="434"/>
      <c r="M5" s="434"/>
      <c r="N5" s="434"/>
      <c r="O5" s="290"/>
      <c r="P5" s="290"/>
      <c r="R5" s="291"/>
    </row>
    <row r="6" spans="2:18" x14ac:dyDescent="0.25">
      <c r="B6" s="434" t="s">
        <v>233</v>
      </c>
      <c r="C6" s="434"/>
      <c r="D6" s="434"/>
      <c r="E6" s="434"/>
      <c r="F6" s="434"/>
      <c r="G6" s="434"/>
      <c r="H6" s="434"/>
      <c r="I6" s="434"/>
      <c r="J6" s="434"/>
      <c r="K6" s="434"/>
      <c r="L6" s="434"/>
      <c r="M6" s="434"/>
      <c r="N6" s="434"/>
      <c r="O6" s="290"/>
      <c r="P6" s="290"/>
      <c r="R6" s="291"/>
    </row>
    <row r="7" spans="2:18" x14ac:dyDescent="0.25">
      <c r="B7" s="434" t="str">
        <f>'Income Statement'!B9</f>
        <v>For the Year Ending 12/31/20xx</v>
      </c>
      <c r="C7" s="434"/>
      <c r="D7" s="434"/>
      <c r="E7" s="434"/>
      <c r="F7" s="434"/>
      <c r="G7" s="434"/>
      <c r="H7" s="434"/>
      <c r="I7" s="434"/>
      <c r="J7" s="434"/>
      <c r="K7" s="434"/>
      <c r="L7" s="434"/>
      <c r="M7" s="434"/>
      <c r="N7" s="434"/>
      <c r="O7" s="290"/>
      <c r="P7" s="290"/>
      <c r="Q7" s="290"/>
      <c r="R7" s="290"/>
    </row>
    <row r="8" spans="2:18" x14ac:dyDescent="0.25">
      <c r="B8" s="292"/>
      <c r="C8" s="292"/>
      <c r="D8" s="292"/>
      <c r="E8" s="292"/>
      <c r="F8" s="292"/>
      <c r="G8" s="4"/>
      <c r="H8" s="4"/>
      <c r="I8" s="4"/>
      <c r="J8" s="292"/>
      <c r="K8" s="292"/>
      <c r="L8" s="292"/>
      <c r="M8" s="292"/>
      <c r="N8" s="292"/>
      <c r="P8" s="292"/>
      <c r="R8" s="292"/>
    </row>
    <row r="9" spans="2:18" s="273" customFormat="1" x14ac:dyDescent="0.25">
      <c r="B9" s="336"/>
      <c r="C9" s="337" t="s">
        <v>130</v>
      </c>
      <c r="D9" s="337" t="s">
        <v>131</v>
      </c>
      <c r="E9" s="337" t="s">
        <v>132</v>
      </c>
      <c r="F9" s="337" t="s">
        <v>133</v>
      </c>
      <c r="G9" s="337" t="s">
        <v>134</v>
      </c>
      <c r="H9" s="337" t="s">
        <v>135</v>
      </c>
      <c r="I9" s="337" t="s">
        <v>136</v>
      </c>
      <c r="J9" s="337" t="s">
        <v>137</v>
      </c>
      <c r="K9" s="337" t="s">
        <v>138</v>
      </c>
      <c r="L9" s="337" t="s">
        <v>139</v>
      </c>
      <c r="M9" s="337" t="s">
        <v>140</v>
      </c>
      <c r="N9" s="338" t="s">
        <v>141</v>
      </c>
      <c r="O9" s="332"/>
      <c r="P9" s="339" t="s">
        <v>142</v>
      </c>
      <c r="Q9" s="332"/>
      <c r="R9" s="340" t="s">
        <v>143</v>
      </c>
    </row>
    <row r="10" spans="2:18" s="271" customFormat="1" x14ac:dyDescent="0.25">
      <c r="B10" s="335" t="s">
        <v>144</v>
      </c>
      <c r="C10" s="294"/>
      <c r="D10" s="331">
        <f>+C137</f>
        <v>0</v>
      </c>
      <c r="E10" s="331">
        <f>+D137</f>
        <v>0</v>
      </c>
      <c r="F10" s="331">
        <f>+E137</f>
        <v>0</v>
      </c>
      <c r="G10" s="331">
        <f t="shared" ref="G10:N10" si="0">+F137</f>
        <v>0</v>
      </c>
      <c r="H10" s="331">
        <f t="shared" si="0"/>
        <v>0</v>
      </c>
      <c r="I10" s="331">
        <f t="shared" si="0"/>
        <v>0</v>
      </c>
      <c r="J10" s="331">
        <f t="shared" si="0"/>
        <v>0</v>
      </c>
      <c r="K10" s="331">
        <f t="shared" si="0"/>
        <v>0</v>
      </c>
      <c r="L10" s="331">
        <f t="shared" si="0"/>
        <v>0</v>
      </c>
      <c r="M10" s="331">
        <f t="shared" si="0"/>
        <v>0</v>
      </c>
      <c r="N10" s="331">
        <f t="shared" si="0"/>
        <v>0</v>
      </c>
      <c r="O10" s="332"/>
      <c r="P10" s="333"/>
      <c r="Q10" s="332"/>
      <c r="R10" s="334"/>
    </row>
    <row r="12" spans="2:18" s="332" customFormat="1" x14ac:dyDescent="0.25">
      <c r="B12" s="341" t="s">
        <v>6</v>
      </c>
      <c r="C12" s="342">
        <f>SUM(C13:C21)</f>
        <v>0</v>
      </c>
      <c r="D12" s="342">
        <f t="shared" ref="D12:N12" si="1">SUM(D13:D21)</f>
        <v>0</v>
      </c>
      <c r="E12" s="342">
        <f t="shared" si="1"/>
        <v>0</v>
      </c>
      <c r="F12" s="342">
        <f t="shared" si="1"/>
        <v>0</v>
      </c>
      <c r="G12" s="342">
        <f t="shared" si="1"/>
        <v>0</v>
      </c>
      <c r="H12" s="342">
        <f t="shared" si="1"/>
        <v>0</v>
      </c>
      <c r="I12" s="342">
        <f t="shared" si="1"/>
        <v>0</v>
      </c>
      <c r="J12" s="342">
        <f t="shared" si="1"/>
        <v>0</v>
      </c>
      <c r="K12" s="342">
        <f t="shared" si="1"/>
        <v>0</v>
      </c>
      <c r="L12" s="342">
        <f t="shared" si="1"/>
        <v>0</v>
      </c>
      <c r="M12" s="342">
        <f t="shared" si="1"/>
        <v>0</v>
      </c>
      <c r="N12" s="342">
        <f t="shared" si="1"/>
        <v>0</v>
      </c>
      <c r="P12" s="343">
        <f>SUM(P13:P21)</f>
        <v>0</v>
      </c>
      <c r="R12" s="342">
        <f>SUM(R13:R21)</f>
        <v>0</v>
      </c>
    </row>
    <row r="13" spans="2:18" x14ac:dyDescent="0.25">
      <c r="B13" s="347" t="str">
        <f>'Income Statement'!B14</f>
        <v>Revenue</v>
      </c>
      <c r="C13" s="295"/>
      <c r="D13" s="295"/>
      <c r="E13" s="295"/>
      <c r="F13" s="295"/>
      <c r="G13" s="295"/>
      <c r="H13" s="295"/>
      <c r="I13" s="295"/>
      <c r="J13" s="295"/>
      <c r="K13" s="295"/>
      <c r="L13" s="295"/>
      <c r="M13" s="295"/>
      <c r="N13" s="295"/>
      <c r="P13" s="296"/>
      <c r="R13" s="348">
        <f>SUM(C13:P13)</f>
        <v>0</v>
      </c>
    </row>
    <row r="14" spans="2:18" x14ac:dyDescent="0.25">
      <c r="B14" s="347" t="str">
        <f>'Income Statement'!B15</f>
        <v>Less: Returns &amp; Allowances (Enter as a negative value)</v>
      </c>
      <c r="C14" s="295"/>
      <c r="D14" s="295"/>
      <c r="E14" s="295"/>
      <c r="F14" s="295"/>
      <c r="G14" s="295"/>
      <c r="H14" s="295"/>
      <c r="I14" s="295"/>
      <c r="J14" s="295"/>
      <c r="K14" s="295"/>
      <c r="L14" s="295"/>
      <c r="M14" s="295"/>
      <c r="N14" s="295"/>
      <c r="P14" s="296"/>
      <c r="R14" s="348">
        <f>SUM(C14:P14)</f>
        <v>0</v>
      </c>
    </row>
    <row r="15" spans="2:18" x14ac:dyDescent="0.25">
      <c r="B15" s="347" t="str">
        <f>'Income Statement'!B16</f>
        <v>Interest Income</v>
      </c>
      <c r="C15" s="295"/>
      <c r="D15" s="295"/>
      <c r="E15" s="295"/>
      <c r="F15" s="295"/>
      <c r="G15" s="295"/>
      <c r="H15" s="295"/>
      <c r="I15" s="295"/>
      <c r="J15" s="295"/>
      <c r="K15" s="295"/>
      <c r="L15" s="295"/>
      <c r="M15" s="295"/>
      <c r="N15" s="295"/>
      <c r="P15" s="296"/>
      <c r="R15" s="348">
        <f t="shared" ref="R15:R20" si="2">SUM(C15:P15)</f>
        <v>0</v>
      </c>
    </row>
    <row r="16" spans="2:18" x14ac:dyDescent="0.25">
      <c r="B16" s="347" t="str">
        <f>'Income Statement'!B17</f>
        <v>NYS PTET Refund</v>
      </c>
      <c r="C16" s="295"/>
      <c r="D16" s="295"/>
      <c r="E16" s="295"/>
      <c r="F16" s="295"/>
      <c r="G16" s="295"/>
      <c r="H16" s="295"/>
      <c r="I16" s="295"/>
      <c r="J16" s="295"/>
      <c r="K16" s="295"/>
      <c r="L16" s="295"/>
      <c r="M16" s="295"/>
      <c r="N16" s="295"/>
      <c r="P16" s="296"/>
      <c r="R16" s="348">
        <f t="shared" si="2"/>
        <v>0</v>
      </c>
    </row>
    <row r="17" spans="2:18" x14ac:dyDescent="0.25">
      <c r="B17" s="347" t="str">
        <f>'Income Statement'!B18</f>
        <v>Other Income (Refund)</v>
      </c>
      <c r="C17" s="295"/>
      <c r="D17" s="295"/>
      <c r="E17" s="295"/>
      <c r="F17" s="295"/>
      <c r="G17" s="295"/>
      <c r="H17" s="295"/>
      <c r="I17" s="295"/>
      <c r="J17" s="295"/>
      <c r="K17" s="295"/>
      <c r="L17" s="295"/>
      <c r="M17" s="295"/>
      <c r="N17" s="295"/>
      <c r="P17" s="296"/>
      <c r="R17" s="348">
        <f t="shared" si="2"/>
        <v>0</v>
      </c>
    </row>
    <row r="18" spans="2:18" x14ac:dyDescent="0.25">
      <c r="B18" s="347" t="str">
        <f>'Income Statement'!B19</f>
        <v>Credit Card Rewards (Cash Back, CC Credit, etc.)</v>
      </c>
      <c r="C18" s="295"/>
      <c r="D18" s="295"/>
      <c r="E18" s="295"/>
      <c r="F18" s="295"/>
      <c r="G18" s="295"/>
      <c r="H18" s="295"/>
      <c r="I18" s="295"/>
      <c r="J18" s="295"/>
      <c r="K18" s="295"/>
      <c r="L18" s="295"/>
      <c r="M18" s="295"/>
      <c r="N18" s="295"/>
      <c r="P18" s="296"/>
      <c r="R18" s="348">
        <f t="shared" si="2"/>
        <v>0</v>
      </c>
    </row>
    <row r="19" spans="2:18" x14ac:dyDescent="0.25">
      <c r="B19" s="347" t="str">
        <f>'Income Statement'!B20</f>
        <v>[Insert New Income Here]</v>
      </c>
      <c r="C19" s="295"/>
      <c r="D19" s="295"/>
      <c r="E19" s="295"/>
      <c r="F19" s="295"/>
      <c r="G19" s="295"/>
      <c r="H19" s="295"/>
      <c r="I19" s="295"/>
      <c r="J19" s="295"/>
      <c r="K19" s="295"/>
      <c r="L19" s="295"/>
      <c r="M19" s="295"/>
      <c r="N19" s="295"/>
      <c r="P19" s="296"/>
      <c r="R19" s="348">
        <f t="shared" si="2"/>
        <v>0</v>
      </c>
    </row>
    <row r="20" spans="2:18" x14ac:dyDescent="0.25">
      <c r="B20" s="347" t="str">
        <f>'Income Statement'!B21</f>
        <v>[Insert New Income Here]</v>
      </c>
      <c r="C20" s="295"/>
      <c r="D20" s="295"/>
      <c r="E20" s="295"/>
      <c r="F20" s="295"/>
      <c r="G20" s="295"/>
      <c r="H20" s="295"/>
      <c r="I20" s="295"/>
      <c r="J20" s="295"/>
      <c r="K20" s="295"/>
      <c r="L20" s="295"/>
      <c r="M20" s="295"/>
      <c r="N20" s="295"/>
      <c r="P20" s="296"/>
      <c r="R20" s="348">
        <f t="shared" si="2"/>
        <v>0</v>
      </c>
    </row>
    <row r="21" spans="2:18" x14ac:dyDescent="0.25">
      <c r="B21" s="347" t="str">
        <f>'Income Statement'!B22</f>
        <v>[Insert New Income Here]</v>
      </c>
      <c r="C21" s="295"/>
      <c r="D21" s="295"/>
      <c r="E21" s="295"/>
      <c r="F21" s="295"/>
      <c r="G21" s="295"/>
      <c r="H21" s="295"/>
      <c r="I21" s="295"/>
      <c r="J21" s="295"/>
      <c r="K21" s="295"/>
      <c r="L21" s="295"/>
      <c r="M21" s="295"/>
      <c r="N21" s="295"/>
      <c r="P21" s="296"/>
      <c r="R21" s="348">
        <f>SUM(C21:P21)</f>
        <v>0</v>
      </c>
    </row>
    <row r="23" spans="2:18" s="332" customFormat="1" x14ac:dyDescent="0.25">
      <c r="B23" s="344" t="str">
        <f>'Income Statement'!B24</f>
        <v>COST OF GOODS SOLD (TOTAL):</v>
      </c>
      <c r="C23" s="345">
        <f>SUM(C24:C29)</f>
        <v>0</v>
      </c>
      <c r="D23" s="345">
        <f t="shared" ref="D23:N23" si="3">SUM(D24:D29)</f>
        <v>0</v>
      </c>
      <c r="E23" s="345">
        <f t="shared" si="3"/>
        <v>0</v>
      </c>
      <c r="F23" s="345">
        <f t="shared" si="3"/>
        <v>0</v>
      </c>
      <c r="G23" s="345">
        <f t="shared" si="3"/>
        <v>0</v>
      </c>
      <c r="H23" s="345">
        <f t="shared" si="3"/>
        <v>0</v>
      </c>
      <c r="I23" s="345">
        <f t="shared" si="3"/>
        <v>0</v>
      </c>
      <c r="J23" s="345">
        <f t="shared" si="3"/>
        <v>0</v>
      </c>
      <c r="K23" s="345">
        <f t="shared" si="3"/>
        <v>0</v>
      </c>
      <c r="L23" s="345">
        <f t="shared" si="3"/>
        <v>0</v>
      </c>
      <c r="M23" s="345">
        <f t="shared" si="3"/>
        <v>0</v>
      </c>
      <c r="N23" s="345">
        <f t="shared" si="3"/>
        <v>0</v>
      </c>
      <c r="P23" s="343">
        <f>SUM(P24:P29)</f>
        <v>0</v>
      </c>
      <c r="R23" s="345">
        <f t="shared" ref="R23" si="4">SUM(R24:R29)</f>
        <v>0</v>
      </c>
    </row>
    <row r="24" spans="2:18" x14ac:dyDescent="0.25">
      <c r="B24" s="346" t="str">
        <f>'Income Statement'!B25</f>
        <v>Purchases</v>
      </c>
      <c r="C24" s="297"/>
      <c r="D24" s="297"/>
      <c r="E24" s="297"/>
      <c r="F24" s="297"/>
      <c r="G24" s="297"/>
      <c r="H24" s="297"/>
      <c r="I24" s="297"/>
      <c r="J24" s="297"/>
      <c r="K24" s="297"/>
      <c r="L24" s="297"/>
      <c r="M24" s="297"/>
      <c r="N24" s="297"/>
      <c r="P24" s="296"/>
      <c r="R24" s="349">
        <f>SUM(C24:P24)</f>
        <v>0</v>
      </c>
    </row>
    <row r="25" spans="2:18" x14ac:dyDescent="0.25">
      <c r="B25" s="346" t="str">
        <f>'Income Statement'!B26</f>
        <v>Supplies and Materials</v>
      </c>
      <c r="C25" s="297"/>
      <c r="D25" s="297"/>
      <c r="E25" s="297"/>
      <c r="F25" s="297"/>
      <c r="G25" s="297"/>
      <c r="H25" s="297"/>
      <c r="I25" s="297"/>
      <c r="J25" s="297"/>
      <c r="K25" s="297"/>
      <c r="L25" s="297"/>
      <c r="M25" s="297"/>
      <c r="N25" s="297"/>
      <c r="P25" s="296"/>
      <c r="R25" s="349">
        <f t="shared" ref="R25:R29" si="5">SUM(C25:P25)</f>
        <v>0</v>
      </c>
    </row>
    <row r="26" spans="2:18" x14ac:dyDescent="0.25">
      <c r="B26" s="346" t="str">
        <f>'Income Statement'!B27</f>
        <v>Contract Labor</v>
      </c>
      <c r="C26" s="297"/>
      <c r="D26" s="297"/>
      <c r="E26" s="297"/>
      <c r="F26" s="297"/>
      <c r="G26" s="297"/>
      <c r="H26" s="297"/>
      <c r="I26" s="297"/>
      <c r="J26" s="297"/>
      <c r="K26" s="297"/>
      <c r="L26" s="297"/>
      <c r="M26" s="297"/>
      <c r="N26" s="297"/>
      <c r="P26" s="296"/>
      <c r="R26" s="349">
        <f t="shared" si="5"/>
        <v>0</v>
      </c>
    </row>
    <row r="27" spans="2:18" x14ac:dyDescent="0.25">
      <c r="B27" s="346" t="str">
        <f>'Income Statement'!B28</f>
        <v>Salaries and Wages (COGS)</v>
      </c>
      <c r="C27" s="297"/>
      <c r="D27" s="297"/>
      <c r="E27" s="297"/>
      <c r="F27" s="297"/>
      <c r="G27" s="297"/>
      <c r="H27" s="297"/>
      <c r="I27" s="297"/>
      <c r="J27" s="297"/>
      <c r="K27" s="297"/>
      <c r="L27" s="297"/>
      <c r="M27" s="297"/>
      <c r="N27" s="297"/>
      <c r="P27" s="296"/>
      <c r="R27" s="349">
        <f t="shared" si="5"/>
        <v>0</v>
      </c>
    </row>
    <row r="28" spans="2:18" x14ac:dyDescent="0.25">
      <c r="B28" s="346" t="str">
        <f>'Income Statement'!B29</f>
        <v>[Insert New COGS Expense Here]</v>
      </c>
      <c r="C28" s="297"/>
      <c r="D28" s="297"/>
      <c r="E28" s="297"/>
      <c r="F28" s="297"/>
      <c r="G28" s="297"/>
      <c r="H28" s="297"/>
      <c r="I28" s="297"/>
      <c r="J28" s="297"/>
      <c r="K28" s="297"/>
      <c r="L28" s="297"/>
      <c r="M28" s="297"/>
      <c r="N28" s="297"/>
      <c r="P28" s="296"/>
      <c r="R28" s="349">
        <f t="shared" si="5"/>
        <v>0</v>
      </c>
    </row>
    <row r="29" spans="2:18" x14ac:dyDescent="0.25">
      <c r="B29" s="346" t="str">
        <f>'Income Statement'!B30</f>
        <v>[Insert New COGS Expense Here]</v>
      </c>
      <c r="C29" s="297"/>
      <c r="D29" s="297"/>
      <c r="E29" s="297"/>
      <c r="F29" s="297"/>
      <c r="G29" s="297"/>
      <c r="H29" s="297"/>
      <c r="I29" s="297"/>
      <c r="J29" s="297"/>
      <c r="K29" s="297"/>
      <c r="L29" s="297"/>
      <c r="M29" s="297"/>
      <c r="N29" s="297"/>
      <c r="P29" s="296"/>
      <c r="R29" s="349">
        <f t="shared" si="5"/>
        <v>0</v>
      </c>
    </row>
    <row r="31" spans="2:18" s="332" customFormat="1" x14ac:dyDescent="0.25">
      <c r="B31" s="344" t="s">
        <v>20</v>
      </c>
      <c r="C31" s="345">
        <f t="shared" ref="C31:N31" si="6">SUM(C32:C87)</f>
        <v>0</v>
      </c>
      <c r="D31" s="345">
        <f t="shared" si="6"/>
        <v>0</v>
      </c>
      <c r="E31" s="345">
        <f t="shared" si="6"/>
        <v>0</v>
      </c>
      <c r="F31" s="345">
        <f t="shared" si="6"/>
        <v>0</v>
      </c>
      <c r="G31" s="345">
        <f t="shared" si="6"/>
        <v>0</v>
      </c>
      <c r="H31" s="345">
        <f t="shared" si="6"/>
        <v>0</v>
      </c>
      <c r="I31" s="345">
        <f t="shared" si="6"/>
        <v>0</v>
      </c>
      <c r="J31" s="345">
        <f t="shared" si="6"/>
        <v>0</v>
      </c>
      <c r="K31" s="345">
        <f t="shared" si="6"/>
        <v>0</v>
      </c>
      <c r="L31" s="345">
        <f t="shared" si="6"/>
        <v>0</v>
      </c>
      <c r="M31" s="345">
        <f t="shared" si="6"/>
        <v>0</v>
      </c>
      <c r="N31" s="345">
        <f t="shared" si="6"/>
        <v>0</v>
      </c>
      <c r="P31" s="343">
        <f>SUM(P32:P87)</f>
        <v>0</v>
      </c>
      <c r="R31" s="345">
        <f>SUM(R32:R87)</f>
        <v>0</v>
      </c>
    </row>
    <row r="32" spans="2:18" x14ac:dyDescent="0.25">
      <c r="B32" s="346" t="str">
        <f>'Income Statement'!B33</f>
        <v>Accounting</v>
      </c>
      <c r="C32" s="297"/>
      <c r="D32" s="297"/>
      <c r="E32" s="297"/>
      <c r="F32" s="297"/>
      <c r="G32" s="297"/>
      <c r="H32" s="297"/>
      <c r="I32" s="297"/>
      <c r="J32" s="297"/>
      <c r="K32" s="297"/>
      <c r="L32" s="297"/>
      <c r="M32" s="297"/>
      <c r="N32" s="297"/>
      <c r="P32" s="296"/>
      <c r="R32" s="349">
        <f>SUM(C32:P32)</f>
        <v>0</v>
      </c>
    </row>
    <row r="33" spans="2:18" x14ac:dyDescent="0.25">
      <c r="B33" s="346" t="str">
        <f>'Income Statement'!B34</f>
        <v>Advertising</v>
      </c>
      <c r="C33" s="297"/>
      <c r="D33" s="297"/>
      <c r="E33" s="297"/>
      <c r="F33" s="297"/>
      <c r="G33" s="297"/>
      <c r="H33" s="297"/>
      <c r="I33" s="297"/>
      <c r="J33" s="297"/>
      <c r="K33" s="297"/>
      <c r="L33" s="297"/>
      <c r="M33" s="297"/>
      <c r="N33" s="297"/>
      <c r="P33" s="296"/>
      <c r="R33" s="349">
        <f t="shared" ref="R33:R87" si="7">SUM(C33:P33)</f>
        <v>0</v>
      </c>
    </row>
    <row r="34" spans="2:18" x14ac:dyDescent="0.25">
      <c r="B34" s="346" t="str">
        <f>'Income Statement'!B35</f>
        <v>Answering Service</v>
      </c>
      <c r="C34" s="297"/>
      <c r="D34" s="297"/>
      <c r="E34" s="297"/>
      <c r="F34" s="297"/>
      <c r="G34" s="297"/>
      <c r="H34" s="297"/>
      <c r="I34" s="297"/>
      <c r="J34" s="297"/>
      <c r="K34" s="297"/>
      <c r="L34" s="297"/>
      <c r="M34" s="297"/>
      <c r="N34" s="297"/>
      <c r="P34" s="296"/>
      <c r="R34" s="349">
        <f t="shared" si="7"/>
        <v>0</v>
      </c>
    </row>
    <row r="35" spans="2:18" x14ac:dyDescent="0.25">
      <c r="B35" s="346" t="str">
        <f>'Income Statement'!B36</f>
        <v>Auto and Truck</v>
      </c>
      <c r="C35" s="297"/>
      <c r="D35" s="297"/>
      <c r="E35" s="297"/>
      <c r="F35" s="297"/>
      <c r="G35" s="297"/>
      <c r="H35" s="297"/>
      <c r="I35" s="297"/>
      <c r="J35" s="297"/>
      <c r="K35" s="297"/>
      <c r="L35" s="297"/>
      <c r="M35" s="297"/>
      <c r="N35" s="297"/>
      <c r="P35" s="296"/>
      <c r="R35" s="349">
        <f t="shared" si="7"/>
        <v>0</v>
      </c>
    </row>
    <row r="36" spans="2:18" x14ac:dyDescent="0.25">
      <c r="B36" s="346" t="str">
        <f>'Income Statement'!B37</f>
        <v>Gasoline/Fuel</v>
      </c>
      <c r="C36" s="297"/>
      <c r="D36" s="297"/>
      <c r="E36" s="297"/>
      <c r="F36" s="297"/>
      <c r="G36" s="297"/>
      <c r="H36" s="297"/>
      <c r="I36" s="297"/>
      <c r="J36" s="297"/>
      <c r="K36" s="297"/>
      <c r="L36" s="297"/>
      <c r="M36" s="297"/>
      <c r="N36" s="297"/>
      <c r="P36" s="296"/>
      <c r="R36" s="349">
        <f t="shared" si="7"/>
        <v>0</v>
      </c>
    </row>
    <row r="37" spans="2:18" x14ac:dyDescent="0.25">
      <c r="B37" s="346" t="str">
        <f>'Income Statement'!B38</f>
        <v>Bad Debts</v>
      </c>
      <c r="C37" s="297"/>
      <c r="D37" s="297"/>
      <c r="E37" s="297"/>
      <c r="F37" s="297"/>
      <c r="G37" s="297"/>
      <c r="H37" s="297"/>
      <c r="I37" s="297"/>
      <c r="J37" s="297"/>
      <c r="K37" s="297"/>
      <c r="L37" s="297"/>
      <c r="M37" s="297"/>
      <c r="N37" s="297"/>
      <c r="P37" s="296"/>
      <c r="R37" s="349">
        <f t="shared" si="7"/>
        <v>0</v>
      </c>
    </row>
    <row r="38" spans="2:18" x14ac:dyDescent="0.25">
      <c r="B38" s="346" t="str">
        <f>'Income Statement'!B39</f>
        <v>Bank Service Charges</v>
      </c>
      <c r="C38" s="297"/>
      <c r="D38" s="297"/>
      <c r="E38" s="297"/>
      <c r="F38" s="297"/>
      <c r="G38" s="297"/>
      <c r="H38" s="297"/>
      <c r="I38" s="297"/>
      <c r="J38" s="297"/>
      <c r="K38" s="297"/>
      <c r="L38" s="297"/>
      <c r="M38" s="297"/>
      <c r="N38" s="297"/>
      <c r="P38" s="296"/>
      <c r="R38" s="349">
        <f t="shared" si="7"/>
        <v>0</v>
      </c>
    </row>
    <row r="39" spans="2:18" x14ac:dyDescent="0.25">
      <c r="B39" s="346" t="str">
        <f>'Income Statement'!B40</f>
        <v>Charitable Contributions</v>
      </c>
      <c r="C39" s="297"/>
      <c r="D39" s="297"/>
      <c r="E39" s="297"/>
      <c r="F39" s="297"/>
      <c r="G39" s="297"/>
      <c r="H39" s="297"/>
      <c r="I39" s="297"/>
      <c r="J39" s="297"/>
      <c r="K39" s="297"/>
      <c r="L39" s="297"/>
      <c r="M39" s="297"/>
      <c r="N39" s="297"/>
      <c r="P39" s="296"/>
      <c r="R39" s="349">
        <f t="shared" si="7"/>
        <v>0</v>
      </c>
    </row>
    <row r="40" spans="2:18" x14ac:dyDescent="0.25">
      <c r="B40" s="346" t="str">
        <f>'Income Statement'!B41</f>
        <v>Commissions Expense</v>
      </c>
      <c r="C40" s="297"/>
      <c r="D40" s="297"/>
      <c r="E40" s="297"/>
      <c r="F40" s="297"/>
      <c r="G40" s="297"/>
      <c r="H40" s="297"/>
      <c r="I40" s="297"/>
      <c r="J40" s="297"/>
      <c r="K40" s="297"/>
      <c r="L40" s="297"/>
      <c r="M40" s="297"/>
      <c r="N40" s="297"/>
      <c r="P40" s="296"/>
      <c r="R40" s="349">
        <f t="shared" si="7"/>
        <v>0</v>
      </c>
    </row>
    <row r="41" spans="2:18" x14ac:dyDescent="0.25">
      <c r="B41" s="346" t="str">
        <f>'Income Statement'!B42</f>
        <v>Guaranteed Payments: [Partner Name]</v>
      </c>
      <c r="C41" s="297"/>
      <c r="D41" s="297"/>
      <c r="E41" s="297"/>
      <c r="F41" s="297"/>
      <c r="G41" s="297"/>
      <c r="H41" s="297"/>
      <c r="I41" s="297"/>
      <c r="J41" s="297"/>
      <c r="K41" s="297"/>
      <c r="L41" s="297"/>
      <c r="M41" s="297"/>
      <c r="N41" s="297"/>
      <c r="P41" s="296"/>
      <c r="R41" s="349">
        <f t="shared" si="7"/>
        <v>0</v>
      </c>
    </row>
    <row r="42" spans="2:18" x14ac:dyDescent="0.25">
      <c r="B42" s="346" t="str">
        <f>'Income Statement'!B43</f>
        <v>Guaranteed Payments: [Partner Name]</v>
      </c>
      <c r="C42" s="297"/>
      <c r="D42" s="297"/>
      <c r="E42" s="297"/>
      <c r="F42" s="297"/>
      <c r="G42" s="297"/>
      <c r="H42" s="297"/>
      <c r="I42" s="297"/>
      <c r="J42" s="297"/>
      <c r="K42" s="297"/>
      <c r="L42" s="297"/>
      <c r="M42" s="297"/>
      <c r="N42" s="297"/>
      <c r="P42" s="296"/>
      <c r="R42" s="349">
        <f t="shared" si="7"/>
        <v>0</v>
      </c>
    </row>
    <row r="43" spans="2:18" x14ac:dyDescent="0.25">
      <c r="B43" s="346" t="str">
        <f>'Income Statement'!B44</f>
        <v>Guaranteed Payments: [Partner Name]</v>
      </c>
      <c r="C43" s="297"/>
      <c r="D43" s="297"/>
      <c r="E43" s="297"/>
      <c r="F43" s="297"/>
      <c r="G43" s="297"/>
      <c r="H43" s="297"/>
      <c r="I43" s="297"/>
      <c r="J43" s="297"/>
      <c r="K43" s="297"/>
      <c r="L43" s="297"/>
      <c r="M43" s="297"/>
      <c r="N43" s="297"/>
      <c r="P43" s="296"/>
      <c r="R43" s="349">
        <f t="shared" si="7"/>
        <v>0</v>
      </c>
    </row>
    <row r="44" spans="2:18" x14ac:dyDescent="0.25">
      <c r="B44" s="346" t="str">
        <f>'Income Statement'!B45</f>
        <v>Delivery &amp; Freight</v>
      </c>
      <c r="C44" s="297"/>
      <c r="D44" s="297"/>
      <c r="E44" s="297"/>
      <c r="F44" s="297"/>
      <c r="G44" s="297"/>
      <c r="H44" s="297"/>
      <c r="I44" s="297"/>
      <c r="J44" s="297"/>
      <c r="K44" s="297"/>
      <c r="L44" s="297"/>
      <c r="M44" s="297"/>
      <c r="N44" s="297"/>
      <c r="P44" s="296"/>
      <c r="R44" s="349">
        <f t="shared" si="7"/>
        <v>0</v>
      </c>
    </row>
    <row r="45" spans="2:18" x14ac:dyDescent="0.25">
      <c r="B45" s="346" t="str">
        <f>'Income Statement'!B46</f>
        <v>Depletion (except oil &amp; gas)</v>
      </c>
      <c r="C45" s="297"/>
      <c r="D45" s="297"/>
      <c r="E45" s="297"/>
      <c r="F45" s="297"/>
      <c r="G45" s="297"/>
      <c r="H45" s="297"/>
      <c r="I45" s="297"/>
      <c r="J45" s="297"/>
      <c r="K45" s="297"/>
      <c r="L45" s="297"/>
      <c r="M45" s="297"/>
      <c r="N45" s="297"/>
      <c r="P45" s="296"/>
      <c r="R45" s="349">
        <f t="shared" si="7"/>
        <v>0</v>
      </c>
    </row>
    <row r="46" spans="2:18" x14ac:dyDescent="0.25">
      <c r="B46" s="346" t="str">
        <f>'Income Statement'!B47</f>
        <v>Dues and Subscriptions</v>
      </c>
      <c r="C46" s="297"/>
      <c r="D46" s="297"/>
      <c r="E46" s="297"/>
      <c r="F46" s="297"/>
      <c r="G46" s="297"/>
      <c r="H46" s="297"/>
      <c r="I46" s="297"/>
      <c r="J46" s="297"/>
      <c r="K46" s="297"/>
      <c r="L46" s="297"/>
      <c r="M46" s="297"/>
      <c r="N46" s="297"/>
      <c r="P46" s="296"/>
      <c r="R46" s="349">
        <f t="shared" si="7"/>
        <v>0</v>
      </c>
    </row>
    <row r="47" spans="2:18" x14ac:dyDescent="0.25">
      <c r="B47" s="346" t="str">
        <f>'Income Statement'!B48</f>
        <v>Employee Benefit Program</v>
      </c>
      <c r="C47" s="297"/>
      <c r="D47" s="297"/>
      <c r="E47" s="297"/>
      <c r="F47" s="297"/>
      <c r="G47" s="297"/>
      <c r="H47" s="297"/>
      <c r="I47" s="297"/>
      <c r="J47" s="297"/>
      <c r="K47" s="297"/>
      <c r="L47" s="297"/>
      <c r="M47" s="297"/>
      <c r="N47" s="297"/>
      <c r="P47" s="296"/>
      <c r="R47" s="349">
        <f t="shared" si="7"/>
        <v>0</v>
      </c>
    </row>
    <row r="48" spans="2:18" x14ac:dyDescent="0.25">
      <c r="B48" s="346" t="str">
        <f>'Income Statement'!B49</f>
        <v>Gifts</v>
      </c>
      <c r="C48" s="297"/>
      <c r="D48" s="297"/>
      <c r="E48" s="297"/>
      <c r="F48" s="297"/>
      <c r="G48" s="297"/>
      <c r="H48" s="297"/>
      <c r="I48" s="297"/>
      <c r="J48" s="297"/>
      <c r="K48" s="297"/>
      <c r="L48" s="297"/>
      <c r="M48" s="297"/>
      <c r="N48" s="297"/>
      <c r="P48" s="296"/>
      <c r="R48" s="349">
        <f t="shared" si="7"/>
        <v>0</v>
      </c>
    </row>
    <row r="49" spans="2:18" x14ac:dyDescent="0.25">
      <c r="B49" s="346" t="str">
        <f>'Income Statement'!B50</f>
        <v>Insurance</v>
      </c>
      <c r="C49" s="297"/>
      <c r="D49" s="297"/>
      <c r="E49" s="297"/>
      <c r="F49" s="297"/>
      <c r="G49" s="297"/>
      <c r="H49" s="297"/>
      <c r="I49" s="297"/>
      <c r="J49" s="297"/>
      <c r="K49" s="297"/>
      <c r="L49" s="297"/>
      <c r="M49" s="297"/>
      <c r="N49" s="297"/>
      <c r="P49" s="296"/>
      <c r="R49" s="349">
        <f t="shared" si="7"/>
        <v>0</v>
      </c>
    </row>
    <row r="50" spans="2:18" x14ac:dyDescent="0.25">
      <c r="B50" s="346" t="str">
        <f>'Income Statement'!B51</f>
        <v>Vehicle Insurance</v>
      </c>
      <c r="C50" s="297"/>
      <c r="D50" s="297"/>
      <c r="E50" s="297"/>
      <c r="F50" s="297"/>
      <c r="G50" s="297"/>
      <c r="H50" s="297"/>
      <c r="I50" s="297"/>
      <c r="J50" s="297"/>
      <c r="K50" s="297"/>
      <c r="L50" s="297"/>
      <c r="M50" s="297"/>
      <c r="N50" s="297"/>
      <c r="P50" s="296"/>
      <c r="R50" s="349">
        <f t="shared" si="7"/>
        <v>0</v>
      </c>
    </row>
    <row r="51" spans="2:18" x14ac:dyDescent="0.25">
      <c r="B51" s="346" t="str">
        <f>'Income Statement'!B52</f>
        <v>Health Insurance</v>
      </c>
      <c r="C51" s="297"/>
      <c r="D51" s="297"/>
      <c r="E51" s="297"/>
      <c r="F51" s="297"/>
      <c r="G51" s="297"/>
      <c r="H51" s="297"/>
      <c r="I51" s="297"/>
      <c r="J51" s="297"/>
      <c r="K51" s="297"/>
      <c r="L51" s="297"/>
      <c r="M51" s="297"/>
      <c r="N51" s="297"/>
      <c r="P51" s="296"/>
      <c r="R51" s="349">
        <f t="shared" si="7"/>
        <v>0</v>
      </c>
    </row>
    <row r="52" spans="2:18" x14ac:dyDescent="0.25">
      <c r="B52" s="346" t="str">
        <f>'Income Statement'!B53</f>
        <v>Interest Expense</v>
      </c>
      <c r="C52" s="297"/>
      <c r="D52" s="297"/>
      <c r="E52" s="297"/>
      <c r="F52" s="297"/>
      <c r="G52" s="297"/>
      <c r="H52" s="297"/>
      <c r="I52" s="297"/>
      <c r="J52" s="297"/>
      <c r="K52" s="297"/>
      <c r="L52" s="297"/>
      <c r="M52" s="297"/>
      <c r="N52" s="297"/>
      <c r="P52" s="296"/>
      <c r="R52" s="349">
        <f t="shared" si="7"/>
        <v>0</v>
      </c>
    </row>
    <row r="53" spans="2:18" x14ac:dyDescent="0.25">
      <c r="B53" s="346" t="str">
        <f>'Income Statement'!B54</f>
        <v>Cleaning Expense</v>
      </c>
      <c r="C53" s="297"/>
      <c r="D53" s="297"/>
      <c r="E53" s="297"/>
      <c r="F53" s="297"/>
      <c r="G53" s="297"/>
      <c r="H53" s="297"/>
      <c r="I53" s="297"/>
      <c r="J53" s="297"/>
      <c r="K53" s="297"/>
      <c r="L53" s="297"/>
      <c r="M53" s="297"/>
      <c r="N53" s="297"/>
      <c r="P53" s="296"/>
      <c r="R53" s="349">
        <f t="shared" si="7"/>
        <v>0</v>
      </c>
    </row>
    <row r="54" spans="2:18" x14ac:dyDescent="0.25">
      <c r="B54" s="346" t="str">
        <f>'Income Statement'!B55</f>
        <v>Legal &amp; Professional</v>
      </c>
      <c r="C54" s="297"/>
      <c r="D54" s="297"/>
      <c r="E54" s="297"/>
      <c r="F54" s="297"/>
      <c r="G54" s="297"/>
      <c r="H54" s="297"/>
      <c r="I54" s="297"/>
      <c r="J54" s="297"/>
      <c r="K54" s="297"/>
      <c r="L54" s="297"/>
      <c r="M54" s="297"/>
      <c r="N54" s="297"/>
      <c r="P54" s="296"/>
      <c r="R54" s="349">
        <f t="shared" si="7"/>
        <v>0</v>
      </c>
    </row>
    <row r="55" spans="2:18" x14ac:dyDescent="0.25">
      <c r="B55" s="346" t="str">
        <f>'Income Statement'!B56</f>
        <v>Licenses and Permits</v>
      </c>
      <c r="C55" s="297"/>
      <c r="D55" s="297"/>
      <c r="E55" s="297"/>
      <c r="F55" s="297"/>
      <c r="G55" s="297"/>
      <c r="H55" s="297"/>
      <c r="I55" s="297"/>
      <c r="J55" s="297"/>
      <c r="K55" s="297"/>
      <c r="L55" s="297"/>
      <c r="M55" s="297"/>
      <c r="N55" s="297"/>
      <c r="P55" s="296"/>
      <c r="R55" s="349">
        <f t="shared" si="7"/>
        <v>0</v>
      </c>
    </row>
    <row r="56" spans="2:18" x14ac:dyDescent="0.25">
      <c r="B56" s="346" t="str">
        <f>'Income Statement'!B57</f>
        <v>Meals and Entertainment</v>
      </c>
      <c r="C56" s="297"/>
      <c r="D56" s="297"/>
      <c r="E56" s="297"/>
      <c r="F56" s="297"/>
      <c r="G56" s="297"/>
      <c r="H56" s="297"/>
      <c r="I56" s="297"/>
      <c r="J56" s="297"/>
      <c r="K56" s="297"/>
      <c r="L56" s="297"/>
      <c r="M56" s="297"/>
      <c r="N56" s="297"/>
      <c r="P56" s="296"/>
      <c r="R56" s="349">
        <f t="shared" si="7"/>
        <v>0</v>
      </c>
    </row>
    <row r="57" spans="2:18" x14ac:dyDescent="0.25">
      <c r="B57" s="346" t="str">
        <f>'Income Statement'!B58</f>
        <v>Miscellaneous</v>
      </c>
      <c r="C57" s="297"/>
      <c r="D57" s="297"/>
      <c r="E57" s="297"/>
      <c r="F57" s="297"/>
      <c r="G57" s="297"/>
      <c r="H57" s="297"/>
      <c r="I57" s="297"/>
      <c r="J57" s="297"/>
      <c r="K57" s="297"/>
      <c r="L57" s="297"/>
      <c r="M57" s="297"/>
      <c r="N57" s="297"/>
      <c r="P57" s="296"/>
      <c r="R57" s="349">
        <f t="shared" si="7"/>
        <v>0</v>
      </c>
    </row>
    <row r="58" spans="2:18" x14ac:dyDescent="0.25">
      <c r="B58" s="346" t="str">
        <f>'Income Statement'!B59</f>
        <v>Office Expense</v>
      </c>
      <c r="C58" s="297"/>
      <c r="D58" s="297"/>
      <c r="E58" s="297"/>
      <c r="F58" s="297"/>
      <c r="G58" s="297"/>
      <c r="H58" s="297"/>
      <c r="I58" s="297"/>
      <c r="J58" s="297"/>
      <c r="K58" s="297"/>
      <c r="L58" s="297"/>
      <c r="M58" s="297"/>
      <c r="N58" s="297"/>
      <c r="P58" s="296"/>
      <c r="R58" s="349">
        <f t="shared" si="7"/>
        <v>0</v>
      </c>
    </row>
    <row r="59" spans="2:18" x14ac:dyDescent="0.25">
      <c r="B59" s="346" t="str">
        <f>'Income Statement'!B60</f>
        <v>Outside Services</v>
      </c>
      <c r="C59" s="297"/>
      <c r="D59" s="297"/>
      <c r="E59" s="297"/>
      <c r="F59" s="297"/>
      <c r="G59" s="297"/>
      <c r="H59" s="297"/>
      <c r="I59" s="297"/>
      <c r="J59" s="297"/>
      <c r="K59" s="297"/>
      <c r="L59" s="297"/>
      <c r="M59" s="297"/>
      <c r="N59" s="297"/>
      <c r="P59" s="296"/>
      <c r="R59" s="349">
        <f t="shared" si="7"/>
        <v>0</v>
      </c>
    </row>
    <row r="60" spans="2:18" x14ac:dyDescent="0.25">
      <c r="B60" s="346" t="str">
        <f>'Income Statement'!B61</f>
        <v>Parking and Tolls</v>
      </c>
      <c r="C60" s="297"/>
      <c r="D60" s="297"/>
      <c r="E60" s="297"/>
      <c r="F60" s="297"/>
      <c r="G60" s="297"/>
      <c r="H60" s="297"/>
      <c r="I60" s="297"/>
      <c r="J60" s="297"/>
      <c r="K60" s="297"/>
      <c r="L60" s="297"/>
      <c r="M60" s="297"/>
      <c r="N60" s="297"/>
      <c r="P60" s="296"/>
      <c r="R60" s="349">
        <f t="shared" si="7"/>
        <v>0</v>
      </c>
    </row>
    <row r="61" spans="2:18" x14ac:dyDescent="0.25">
      <c r="B61" s="346" t="str">
        <f>'Income Statement'!B62</f>
        <v>Postage</v>
      </c>
      <c r="C61" s="297"/>
      <c r="D61" s="297"/>
      <c r="E61" s="297"/>
      <c r="F61" s="297"/>
      <c r="G61" s="297"/>
      <c r="H61" s="297"/>
      <c r="I61" s="297"/>
      <c r="J61" s="297"/>
      <c r="K61" s="297"/>
      <c r="L61" s="297"/>
      <c r="M61" s="297"/>
      <c r="N61" s="297"/>
      <c r="P61" s="296"/>
      <c r="R61" s="349">
        <f t="shared" si="7"/>
        <v>0</v>
      </c>
    </row>
    <row r="62" spans="2:18" x14ac:dyDescent="0.25">
      <c r="B62" s="346" t="str">
        <f>'Income Statement'!B63</f>
        <v>Printing</v>
      </c>
      <c r="C62" s="297"/>
      <c r="D62" s="297"/>
      <c r="E62" s="297"/>
      <c r="F62" s="297"/>
      <c r="G62" s="297"/>
      <c r="H62" s="297"/>
      <c r="I62" s="297"/>
      <c r="J62" s="297"/>
      <c r="K62" s="297"/>
      <c r="L62" s="297"/>
      <c r="M62" s="297"/>
      <c r="N62" s="297"/>
      <c r="P62" s="296"/>
      <c r="R62" s="349">
        <f t="shared" si="7"/>
        <v>0</v>
      </c>
    </row>
    <row r="63" spans="2:18" x14ac:dyDescent="0.25">
      <c r="B63" s="346" t="str">
        <f>'Income Statement'!B64</f>
        <v>Rent Expense - Personal Property (example: equipment)</v>
      </c>
      <c r="C63" s="297"/>
      <c r="D63" s="297"/>
      <c r="E63" s="297"/>
      <c r="F63" s="297"/>
      <c r="G63" s="297"/>
      <c r="H63" s="297"/>
      <c r="I63" s="297"/>
      <c r="J63" s="297"/>
      <c r="K63" s="297"/>
      <c r="L63" s="297"/>
      <c r="M63" s="297"/>
      <c r="N63" s="297"/>
      <c r="P63" s="296"/>
      <c r="R63" s="349">
        <f t="shared" si="7"/>
        <v>0</v>
      </c>
    </row>
    <row r="64" spans="2:18" x14ac:dyDescent="0.25">
      <c r="B64" s="346" t="str">
        <f>'Income Statement'!B65</f>
        <v>Rent Expense - Real Property (example: building/office space)</v>
      </c>
      <c r="C64" s="297"/>
      <c r="D64" s="297"/>
      <c r="E64" s="297"/>
      <c r="F64" s="297"/>
      <c r="G64" s="297"/>
      <c r="H64" s="297"/>
      <c r="I64" s="297"/>
      <c r="J64" s="297"/>
      <c r="K64" s="297"/>
      <c r="L64" s="297"/>
      <c r="M64" s="297"/>
      <c r="N64" s="297"/>
      <c r="P64" s="296"/>
      <c r="R64" s="349">
        <f t="shared" si="7"/>
        <v>0</v>
      </c>
    </row>
    <row r="65" spans="2:18" x14ac:dyDescent="0.25">
      <c r="B65" s="346" t="str">
        <f>'Income Statement'!B66</f>
        <v>Repairs/Maintenance</v>
      </c>
      <c r="C65" s="297"/>
      <c r="D65" s="297"/>
      <c r="E65" s="297"/>
      <c r="F65" s="297"/>
      <c r="G65" s="297"/>
      <c r="H65" s="297"/>
      <c r="I65" s="297"/>
      <c r="J65" s="297"/>
      <c r="K65" s="297"/>
      <c r="L65" s="297"/>
      <c r="M65" s="297"/>
      <c r="N65" s="297"/>
      <c r="P65" s="296"/>
      <c r="R65" s="349">
        <f t="shared" si="7"/>
        <v>0</v>
      </c>
    </row>
    <row r="66" spans="2:18" x14ac:dyDescent="0.25">
      <c r="B66" s="346" t="str">
        <f>'Income Statement'!B67</f>
        <v>Salaries and Wages</v>
      </c>
      <c r="C66" s="297"/>
      <c r="D66" s="297"/>
      <c r="E66" s="297"/>
      <c r="F66" s="297"/>
      <c r="G66" s="297"/>
      <c r="H66" s="297"/>
      <c r="I66" s="297"/>
      <c r="J66" s="297"/>
      <c r="K66" s="297"/>
      <c r="L66" s="297"/>
      <c r="M66" s="297"/>
      <c r="N66" s="297"/>
      <c r="P66" s="296"/>
      <c r="R66" s="349">
        <f t="shared" si="7"/>
        <v>0</v>
      </c>
    </row>
    <row r="67" spans="2:18" x14ac:dyDescent="0.25">
      <c r="B67" s="346" t="str">
        <f>'Income Statement'!B68</f>
        <v>Security</v>
      </c>
      <c r="C67" s="297"/>
      <c r="D67" s="297"/>
      <c r="E67" s="297"/>
      <c r="F67" s="297"/>
      <c r="G67" s="297"/>
      <c r="H67" s="297"/>
      <c r="I67" s="297"/>
      <c r="J67" s="297"/>
      <c r="K67" s="297"/>
      <c r="L67" s="297"/>
      <c r="M67" s="297"/>
      <c r="N67" s="297"/>
      <c r="P67" s="296"/>
      <c r="R67" s="349">
        <f t="shared" si="7"/>
        <v>0</v>
      </c>
    </row>
    <row r="68" spans="2:18" x14ac:dyDescent="0.25">
      <c r="B68" s="346" t="str">
        <f>'Income Statement'!B69</f>
        <v>Supplies &amp; Materials</v>
      </c>
      <c r="C68" s="297"/>
      <c r="D68" s="297"/>
      <c r="E68" s="297"/>
      <c r="F68" s="297"/>
      <c r="G68" s="297"/>
      <c r="H68" s="297"/>
      <c r="I68" s="297"/>
      <c r="J68" s="297"/>
      <c r="K68" s="297"/>
      <c r="L68" s="297"/>
      <c r="M68" s="297"/>
      <c r="N68" s="297"/>
      <c r="P68" s="296"/>
      <c r="R68" s="349">
        <f t="shared" si="7"/>
        <v>0</v>
      </c>
    </row>
    <row r="69" spans="2:18" x14ac:dyDescent="0.25">
      <c r="B69" s="346" t="str">
        <f>'Income Statement'!B70</f>
        <v>Property Taxes - Real Estate</v>
      </c>
      <c r="C69" s="297"/>
      <c r="D69" s="297"/>
      <c r="E69" s="297"/>
      <c r="F69" s="297"/>
      <c r="G69" s="297"/>
      <c r="H69" s="297"/>
      <c r="I69" s="297"/>
      <c r="J69" s="297"/>
      <c r="K69" s="297"/>
      <c r="L69" s="297"/>
      <c r="M69" s="297"/>
      <c r="N69" s="297"/>
      <c r="P69" s="296"/>
      <c r="R69" s="349">
        <f t="shared" si="7"/>
        <v>0</v>
      </c>
    </row>
    <row r="70" spans="2:18" x14ac:dyDescent="0.25">
      <c r="B70" s="346" t="str">
        <f>'Income Statement'!B71</f>
        <v>Property Taxes - Personal Property</v>
      </c>
      <c r="C70" s="297"/>
      <c r="D70" s="297"/>
      <c r="E70" s="297"/>
      <c r="F70" s="297"/>
      <c r="G70" s="297"/>
      <c r="H70" s="297"/>
      <c r="I70" s="297"/>
      <c r="J70" s="297"/>
      <c r="K70" s="297"/>
      <c r="L70" s="297"/>
      <c r="M70" s="297"/>
      <c r="N70" s="297"/>
      <c r="P70" s="296"/>
      <c r="R70" s="349">
        <f t="shared" si="7"/>
        <v>0</v>
      </c>
    </row>
    <row r="71" spans="2:18" x14ac:dyDescent="0.25">
      <c r="B71" s="346" t="str">
        <f>'Income Statement'!B72</f>
        <v>Payroll Taxes</v>
      </c>
      <c r="C71" s="297"/>
      <c r="D71" s="297"/>
      <c r="E71" s="297"/>
      <c r="F71" s="297"/>
      <c r="G71" s="297"/>
      <c r="H71" s="297"/>
      <c r="I71" s="297"/>
      <c r="J71" s="297"/>
      <c r="K71" s="297"/>
      <c r="L71" s="297"/>
      <c r="M71" s="297"/>
      <c r="N71" s="297"/>
      <c r="P71" s="296"/>
      <c r="R71" s="349">
        <f t="shared" si="7"/>
        <v>0</v>
      </c>
    </row>
    <row r="72" spans="2:18" x14ac:dyDescent="0.25">
      <c r="B72" s="346" t="str">
        <f>'Income Statement'!B73</f>
        <v>State Taxes (NYSFT)</v>
      </c>
      <c r="C72" s="297"/>
      <c r="D72" s="297"/>
      <c r="E72" s="297"/>
      <c r="F72" s="297"/>
      <c r="G72" s="297"/>
      <c r="H72" s="297"/>
      <c r="I72" s="297"/>
      <c r="J72" s="297"/>
      <c r="K72" s="297"/>
      <c r="L72" s="297"/>
      <c r="M72" s="297"/>
      <c r="N72" s="297"/>
      <c r="P72" s="296"/>
      <c r="R72" s="349">
        <f t="shared" si="7"/>
        <v>0</v>
      </c>
    </row>
    <row r="73" spans="2:18" x14ac:dyDescent="0.25">
      <c r="B73" s="346" t="str">
        <f>'Income Statement'!B74</f>
        <v>State Taxes (PTET)</v>
      </c>
      <c r="C73" s="297"/>
      <c r="D73" s="297"/>
      <c r="E73" s="297"/>
      <c r="F73" s="297"/>
      <c r="G73" s="297"/>
      <c r="H73" s="297"/>
      <c r="I73" s="297"/>
      <c r="J73" s="297"/>
      <c r="K73" s="297"/>
      <c r="L73" s="297"/>
      <c r="M73" s="297"/>
      <c r="N73" s="297"/>
      <c r="P73" s="296"/>
      <c r="R73" s="349">
        <f t="shared" si="7"/>
        <v>0</v>
      </c>
    </row>
    <row r="74" spans="2:18" x14ac:dyDescent="0.25">
      <c r="B74" s="346" t="str">
        <f>'Income Statement'!B75</f>
        <v>Sales Tax</v>
      </c>
      <c r="C74" s="297"/>
      <c r="D74" s="297"/>
      <c r="E74" s="297"/>
      <c r="F74" s="297"/>
      <c r="G74" s="297"/>
      <c r="H74" s="297"/>
      <c r="I74" s="297"/>
      <c r="J74" s="297"/>
      <c r="K74" s="297"/>
      <c r="L74" s="297"/>
      <c r="M74" s="297"/>
      <c r="N74" s="297"/>
      <c r="P74" s="296"/>
      <c r="R74" s="349">
        <f t="shared" si="7"/>
        <v>0</v>
      </c>
    </row>
    <row r="75" spans="2:18" x14ac:dyDescent="0.25">
      <c r="B75" s="346" t="str">
        <f>'Income Statement'!B76</f>
        <v>Telephone/Cell Phone</v>
      </c>
      <c r="C75" s="297"/>
      <c r="D75" s="297"/>
      <c r="E75" s="297"/>
      <c r="F75" s="297"/>
      <c r="G75" s="297"/>
      <c r="H75" s="297"/>
      <c r="I75" s="297"/>
      <c r="J75" s="297"/>
      <c r="K75" s="297"/>
      <c r="L75" s="297"/>
      <c r="M75" s="297"/>
      <c r="N75" s="297"/>
      <c r="P75" s="296"/>
      <c r="R75" s="349">
        <f t="shared" si="7"/>
        <v>0</v>
      </c>
    </row>
    <row r="76" spans="2:18" x14ac:dyDescent="0.25">
      <c r="B76" s="346" t="str">
        <f>'Income Statement'!B77</f>
        <v>Small Tools</v>
      </c>
      <c r="C76" s="297"/>
      <c r="D76" s="297"/>
      <c r="E76" s="297"/>
      <c r="F76" s="297"/>
      <c r="G76" s="297"/>
      <c r="H76" s="297"/>
      <c r="I76" s="297"/>
      <c r="J76" s="297"/>
      <c r="K76" s="297"/>
      <c r="L76" s="297"/>
      <c r="M76" s="297"/>
      <c r="N76" s="297"/>
      <c r="P76" s="296"/>
      <c r="R76" s="349">
        <f t="shared" si="7"/>
        <v>0</v>
      </c>
    </row>
    <row r="77" spans="2:18" x14ac:dyDescent="0.25">
      <c r="B77" s="346" t="str">
        <f>'Income Statement'!B78</f>
        <v>Travel</v>
      </c>
      <c r="C77" s="297"/>
      <c r="D77" s="297"/>
      <c r="E77" s="297"/>
      <c r="F77" s="297"/>
      <c r="G77" s="297"/>
      <c r="H77" s="297"/>
      <c r="I77" s="297"/>
      <c r="J77" s="297"/>
      <c r="K77" s="297"/>
      <c r="L77" s="297"/>
      <c r="M77" s="297"/>
      <c r="N77" s="297"/>
      <c r="P77" s="296"/>
      <c r="R77" s="349">
        <f t="shared" si="7"/>
        <v>0</v>
      </c>
    </row>
    <row r="78" spans="2:18" x14ac:dyDescent="0.25">
      <c r="B78" s="346" t="str">
        <f>'Income Statement'!B79</f>
        <v>Uniforms</v>
      </c>
      <c r="C78" s="297"/>
      <c r="D78" s="297"/>
      <c r="E78" s="297"/>
      <c r="F78" s="297"/>
      <c r="G78" s="297"/>
      <c r="H78" s="297"/>
      <c r="I78" s="297"/>
      <c r="J78" s="297"/>
      <c r="K78" s="297"/>
      <c r="L78" s="297"/>
      <c r="M78" s="297"/>
      <c r="N78" s="297"/>
      <c r="P78" s="296"/>
      <c r="R78" s="349">
        <f t="shared" si="7"/>
        <v>0</v>
      </c>
    </row>
    <row r="79" spans="2:18" x14ac:dyDescent="0.25">
      <c r="B79" s="346" t="str">
        <f>'Income Statement'!B80</f>
        <v>Utilities</v>
      </c>
      <c r="C79" s="297"/>
      <c r="D79" s="297"/>
      <c r="E79" s="297"/>
      <c r="F79" s="297"/>
      <c r="G79" s="297"/>
      <c r="H79" s="297"/>
      <c r="I79" s="297"/>
      <c r="J79" s="297"/>
      <c r="K79" s="297"/>
      <c r="L79" s="297"/>
      <c r="M79" s="297"/>
      <c r="N79" s="297"/>
      <c r="P79" s="296"/>
      <c r="R79" s="349">
        <f t="shared" si="7"/>
        <v>0</v>
      </c>
    </row>
    <row r="80" spans="2:18" x14ac:dyDescent="0.25">
      <c r="B80" s="346" t="str">
        <f>'Income Statement'!B81</f>
        <v>Payroll Processing Fees</v>
      </c>
      <c r="C80" s="297"/>
      <c r="D80" s="297"/>
      <c r="E80" s="297"/>
      <c r="F80" s="297"/>
      <c r="G80" s="297"/>
      <c r="H80" s="297"/>
      <c r="I80" s="297"/>
      <c r="J80" s="297"/>
      <c r="K80" s="297"/>
      <c r="L80" s="297"/>
      <c r="M80" s="297"/>
      <c r="N80" s="297"/>
      <c r="P80" s="296"/>
      <c r="R80" s="349">
        <f t="shared" si="7"/>
        <v>0</v>
      </c>
    </row>
    <row r="81" spans="2:18" x14ac:dyDescent="0.25">
      <c r="B81" s="346" t="str">
        <f>'Income Statement'!B82</f>
        <v>Ask My Accountant</v>
      </c>
      <c r="C81" s="297"/>
      <c r="D81" s="297"/>
      <c r="E81" s="297"/>
      <c r="F81" s="297"/>
      <c r="G81" s="297"/>
      <c r="H81" s="297"/>
      <c r="I81" s="297"/>
      <c r="J81" s="297"/>
      <c r="K81" s="297"/>
      <c r="L81" s="297"/>
      <c r="M81" s="297"/>
      <c r="N81" s="297"/>
      <c r="P81" s="296"/>
      <c r="R81" s="349">
        <f t="shared" si="7"/>
        <v>0</v>
      </c>
    </row>
    <row r="82" spans="2:18" x14ac:dyDescent="0.25">
      <c r="B82" s="346" t="str">
        <f>'Income Statement'!B83</f>
        <v xml:space="preserve">Amortization Expense </v>
      </c>
      <c r="C82" s="297"/>
      <c r="D82" s="297"/>
      <c r="E82" s="297"/>
      <c r="F82" s="297"/>
      <c r="G82" s="297"/>
      <c r="H82" s="297"/>
      <c r="I82" s="297"/>
      <c r="J82" s="297"/>
      <c r="K82" s="297"/>
      <c r="L82" s="297"/>
      <c r="M82" s="297"/>
      <c r="N82" s="297"/>
      <c r="P82" s="296"/>
      <c r="R82" s="349">
        <f t="shared" si="7"/>
        <v>0</v>
      </c>
    </row>
    <row r="83" spans="2:18" x14ac:dyDescent="0.25">
      <c r="B83" s="346" t="str">
        <f>'Income Statement'!B84</f>
        <v>Depreciation Expense</v>
      </c>
      <c r="C83" s="297"/>
      <c r="D83" s="297"/>
      <c r="E83" s="297"/>
      <c r="F83" s="297"/>
      <c r="G83" s="297"/>
      <c r="H83" s="297"/>
      <c r="I83" s="297"/>
      <c r="J83" s="297"/>
      <c r="K83" s="297"/>
      <c r="L83" s="297"/>
      <c r="M83" s="297"/>
      <c r="N83" s="297"/>
      <c r="P83" s="296"/>
      <c r="R83" s="349">
        <f t="shared" si="7"/>
        <v>0</v>
      </c>
    </row>
    <row r="84" spans="2:18" x14ac:dyDescent="0.25">
      <c r="B84" s="346" t="str">
        <f>'Income Statement'!B85</f>
        <v>[Insert New Expense Here]</v>
      </c>
      <c r="C84" s="297"/>
      <c r="D84" s="297"/>
      <c r="E84" s="297"/>
      <c r="F84" s="297"/>
      <c r="G84" s="297"/>
      <c r="H84" s="297"/>
      <c r="I84" s="297"/>
      <c r="J84" s="297"/>
      <c r="K84" s="297"/>
      <c r="L84" s="297"/>
      <c r="M84" s="297"/>
      <c r="N84" s="297"/>
      <c r="P84" s="296"/>
      <c r="R84" s="349">
        <f t="shared" si="7"/>
        <v>0</v>
      </c>
    </row>
    <row r="85" spans="2:18" x14ac:dyDescent="0.25">
      <c r="B85" s="346" t="str">
        <f>'Income Statement'!B86</f>
        <v>[Insert New Expense Here]</v>
      </c>
      <c r="C85" s="297"/>
      <c r="D85" s="297"/>
      <c r="E85" s="297"/>
      <c r="F85" s="297"/>
      <c r="G85" s="297"/>
      <c r="H85" s="297"/>
      <c r="I85" s="297"/>
      <c r="J85" s="297"/>
      <c r="K85" s="297"/>
      <c r="L85" s="297"/>
      <c r="M85" s="297"/>
      <c r="N85" s="297"/>
      <c r="P85" s="296"/>
      <c r="R85" s="349">
        <f t="shared" si="7"/>
        <v>0</v>
      </c>
    </row>
    <row r="86" spans="2:18" x14ac:dyDescent="0.25">
      <c r="B86" s="346" t="str">
        <f>'Income Statement'!B87</f>
        <v>[Insert New Expense Here]</v>
      </c>
      <c r="C86" s="297"/>
      <c r="D86" s="297"/>
      <c r="E86" s="297"/>
      <c r="F86" s="297"/>
      <c r="G86" s="297"/>
      <c r="H86" s="297"/>
      <c r="I86" s="297"/>
      <c r="J86" s="297"/>
      <c r="K86" s="297"/>
      <c r="L86" s="297"/>
      <c r="M86" s="297"/>
      <c r="N86" s="297"/>
      <c r="P86" s="296"/>
      <c r="R86" s="349">
        <f t="shared" si="7"/>
        <v>0</v>
      </c>
    </row>
    <row r="87" spans="2:18" x14ac:dyDescent="0.25">
      <c r="B87" s="346" t="str">
        <f>'Income Statement'!B88</f>
        <v>[Insert New Expense Here]</v>
      </c>
      <c r="C87" s="297"/>
      <c r="D87" s="297"/>
      <c r="E87" s="297"/>
      <c r="F87" s="297"/>
      <c r="G87" s="297"/>
      <c r="H87" s="297"/>
      <c r="I87" s="297"/>
      <c r="J87" s="297"/>
      <c r="K87" s="297"/>
      <c r="L87" s="297"/>
      <c r="M87" s="297"/>
      <c r="N87" s="297"/>
      <c r="P87" s="296"/>
      <c r="R87" s="349">
        <f t="shared" si="7"/>
        <v>0</v>
      </c>
    </row>
    <row r="88" spans="2:18" s="332" customFormat="1" ht="15.75" thickBot="1" x14ac:dyDescent="0.3">
      <c r="B88" s="350" t="str">
        <f>'Income Statement'!B89</f>
        <v>Net Income/(Loss) - Book</v>
      </c>
      <c r="C88" s="350">
        <f t="shared" ref="C88:N88" si="8">C12-C23-C31</f>
        <v>0</v>
      </c>
      <c r="D88" s="350">
        <f t="shared" si="8"/>
        <v>0</v>
      </c>
      <c r="E88" s="350">
        <f t="shared" si="8"/>
        <v>0</v>
      </c>
      <c r="F88" s="350">
        <f t="shared" si="8"/>
        <v>0</v>
      </c>
      <c r="G88" s="350">
        <f t="shared" si="8"/>
        <v>0</v>
      </c>
      <c r="H88" s="350">
        <f t="shared" si="8"/>
        <v>0</v>
      </c>
      <c r="I88" s="350">
        <f t="shared" si="8"/>
        <v>0</v>
      </c>
      <c r="J88" s="350">
        <f t="shared" si="8"/>
        <v>0</v>
      </c>
      <c r="K88" s="350">
        <f t="shared" si="8"/>
        <v>0</v>
      </c>
      <c r="L88" s="350">
        <f t="shared" si="8"/>
        <v>0</v>
      </c>
      <c r="M88" s="350">
        <f t="shared" si="8"/>
        <v>0</v>
      </c>
      <c r="N88" s="350">
        <f t="shared" si="8"/>
        <v>0</v>
      </c>
      <c r="P88" s="350">
        <f>P12-P23-P31</f>
        <v>0</v>
      </c>
      <c r="R88" s="350">
        <f>R12-R23-R31</f>
        <v>0</v>
      </c>
    </row>
    <row r="89" spans="2:18" ht="15.75" thickTop="1" x14ac:dyDescent="0.25">
      <c r="B89" s="298"/>
      <c r="C89" s="298"/>
      <c r="D89" s="298"/>
      <c r="E89" s="298"/>
      <c r="F89" s="298"/>
      <c r="G89" s="298"/>
      <c r="H89" s="298"/>
      <c r="I89" s="298"/>
      <c r="J89" s="298"/>
      <c r="K89" s="298"/>
      <c r="L89" s="298"/>
      <c r="M89" s="298"/>
      <c r="N89" s="298"/>
      <c r="P89" s="298"/>
      <c r="R89" s="298"/>
    </row>
    <row r="90" spans="2:18" s="332" customFormat="1" x14ac:dyDescent="0.25">
      <c r="B90" s="351" t="str">
        <f>'Income Statement'!B134</f>
        <v>NON-INCOME DEPOSITS:</v>
      </c>
      <c r="C90" s="352">
        <f>SUM(C91:C109)</f>
        <v>0</v>
      </c>
      <c r="D90" s="352">
        <f t="shared" ref="D90:N90" si="9">SUM(D91:D109)</f>
        <v>0</v>
      </c>
      <c r="E90" s="352">
        <f t="shared" si="9"/>
        <v>0</v>
      </c>
      <c r="F90" s="352">
        <f t="shared" si="9"/>
        <v>0</v>
      </c>
      <c r="G90" s="352">
        <f t="shared" si="9"/>
        <v>0</v>
      </c>
      <c r="H90" s="352">
        <f t="shared" si="9"/>
        <v>0</v>
      </c>
      <c r="I90" s="352">
        <f t="shared" si="9"/>
        <v>0</v>
      </c>
      <c r="J90" s="352">
        <f t="shared" si="9"/>
        <v>0</v>
      </c>
      <c r="K90" s="352">
        <f t="shared" si="9"/>
        <v>0</v>
      </c>
      <c r="L90" s="352">
        <f t="shared" si="9"/>
        <v>0</v>
      </c>
      <c r="M90" s="352">
        <f t="shared" si="9"/>
        <v>0</v>
      </c>
      <c r="N90" s="352">
        <f t="shared" si="9"/>
        <v>0</v>
      </c>
      <c r="P90" s="343">
        <f>SUM(P91:P109)</f>
        <v>0</v>
      </c>
      <c r="R90" s="352">
        <f>SUM(R91:R109)</f>
        <v>0</v>
      </c>
    </row>
    <row r="91" spans="2:18" x14ac:dyDescent="0.25">
      <c r="B91" s="354" t="str">
        <f>'Income Statement'!B135</f>
        <v>Transfers/Payments from [Bank Name, Acct Type, Last 4 Digits of Acct #]</v>
      </c>
      <c r="C91" s="300"/>
      <c r="D91" s="300"/>
      <c r="E91" s="300"/>
      <c r="F91" s="300"/>
      <c r="G91" s="300"/>
      <c r="H91" s="300"/>
      <c r="I91" s="300"/>
      <c r="J91" s="300"/>
      <c r="K91" s="300"/>
      <c r="L91" s="300"/>
      <c r="M91" s="300"/>
      <c r="N91" s="300"/>
      <c r="P91" s="296"/>
      <c r="R91" s="353">
        <f>SUM(C91:P91)</f>
        <v>0</v>
      </c>
    </row>
    <row r="92" spans="2:18" x14ac:dyDescent="0.25">
      <c r="B92" s="354" t="str">
        <f>'Income Statement'!B136</f>
        <v>Transfers/Payments from [Bank Name, Acct Type, Last 4 Digits of Acct #]</v>
      </c>
      <c r="C92" s="300"/>
      <c r="D92" s="300"/>
      <c r="E92" s="300"/>
      <c r="F92" s="300"/>
      <c r="G92" s="300"/>
      <c r="H92" s="300"/>
      <c r="I92" s="300"/>
      <c r="J92" s="300"/>
      <c r="K92" s="300"/>
      <c r="L92" s="300"/>
      <c r="M92" s="300"/>
      <c r="N92" s="300"/>
      <c r="P92" s="296"/>
      <c r="R92" s="353">
        <f t="shared" ref="R92:R110" si="10">SUM(C92:P92)</f>
        <v>0</v>
      </c>
    </row>
    <row r="93" spans="2:18" x14ac:dyDescent="0.25">
      <c r="B93" s="354" t="str">
        <f>'Income Statement'!B137</f>
        <v>Transfers/Payments from [Bank Name, Acct Type, Last 4 Digits of Acct #]</v>
      </c>
      <c r="C93" s="300"/>
      <c r="D93" s="300"/>
      <c r="E93" s="300"/>
      <c r="F93" s="300"/>
      <c r="G93" s="300"/>
      <c r="H93" s="300"/>
      <c r="I93" s="300"/>
      <c r="J93" s="300"/>
      <c r="K93" s="300"/>
      <c r="L93" s="300"/>
      <c r="M93" s="300"/>
      <c r="N93" s="300"/>
      <c r="P93" s="296"/>
      <c r="R93" s="353">
        <f t="shared" si="10"/>
        <v>0</v>
      </c>
    </row>
    <row r="94" spans="2:18" x14ac:dyDescent="0.25">
      <c r="B94" s="354" t="str">
        <f>'Income Statement'!B138</f>
        <v>Fixed Asset Sales Proceeds (List out below)</v>
      </c>
      <c r="C94" s="300"/>
      <c r="D94" s="300"/>
      <c r="E94" s="300"/>
      <c r="F94" s="300"/>
      <c r="G94" s="300"/>
      <c r="H94" s="300"/>
      <c r="I94" s="300"/>
      <c r="J94" s="300"/>
      <c r="K94" s="300"/>
      <c r="L94" s="300"/>
      <c r="M94" s="300"/>
      <c r="N94" s="300"/>
      <c r="P94" s="296"/>
      <c r="R94" s="353">
        <f t="shared" si="10"/>
        <v>0</v>
      </c>
    </row>
    <row r="95" spans="2:18" x14ac:dyDescent="0.25">
      <c r="B95" s="354" t="str">
        <f>'Income Statement'!B139</f>
        <v>[Loan Provider, Acct Type, Last 4 Digits of Acct #] Proceeds</v>
      </c>
      <c r="C95" s="300"/>
      <c r="D95" s="300"/>
      <c r="E95" s="300"/>
      <c r="F95" s="300"/>
      <c r="G95" s="300"/>
      <c r="H95" s="300"/>
      <c r="I95" s="300"/>
      <c r="J95" s="300"/>
      <c r="K95" s="300"/>
      <c r="L95" s="300"/>
      <c r="M95" s="300"/>
      <c r="N95" s="300"/>
      <c r="P95" s="296"/>
      <c r="R95" s="353">
        <f t="shared" si="10"/>
        <v>0</v>
      </c>
    </row>
    <row r="96" spans="2:18" x14ac:dyDescent="0.25">
      <c r="B96" s="354" t="str">
        <f>'Income Statement'!B140</f>
        <v>[Loan Provider, Acct Type, Last 4 Digits of Acct #] Proceeds</v>
      </c>
      <c r="C96" s="300"/>
      <c r="D96" s="300"/>
      <c r="E96" s="300"/>
      <c r="F96" s="300"/>
      <c r="G96" s="300"/>
      <c r="H96" s="300"/>
      <c r="I96" s="300"/>
      <c r="J96" s="300"/>
      <c r="K96" s="300"/>
      <c r="L96" s="300"/>
      <c r="M96" s="300"/>
      <c r="N96" s="300"/>
      <c r="P96" s="296"/>
      <c r="R96" s="353">
        <f t="shared" si="10"/>
        <v>0</v>
      </c>
    </row>
    <row r="97" spans="2:18" x14ac:dyDescent="0.25">
      <c r="B97" s="354" t="str">
        <f>'Income Statement'!B141</f>
        <v>[Loan Provider, Acct Type, Last 4 Digits of Acct #] Proceeds</v>
      </c>
      <c r="C97" s="300"/>
      <c r="D97" s="300"/>
      <c r="E97" s="300"/>
      <c r="F97" s="300"/>
      <c r="G97" s="300"/>
      <c r="H97" s="300"/>
      <c r="I97" s="300"/>
      <c r="J97" s="300"/>
      <c r="K97" s="300"/>
      <c r="L97" s="300"/>
      <c r="M97" s="300"/>
      <c r="N97" s="300"/>
      <c r="P97" s="296"/>
      <c r="R97" s="353">
        <f t="shared" si="10"/>
        <v>0</v>
      </c>
    </row>
    <row r="98" spans="2:18" x14ac:dyDescent="0.25">
      <c r="B98" s="354" t="str">
        <f>'Income Statement'!B142</f>
        <v xml:space="preserve">Loans from Partner: </v>
      </c>
      <c r="C98" s="300"/>
      <c r="D98" s="300"/>
      <c r="E98" s="300"/>
      <c r="F98" s="300"/>
      <c r="G98" s="300"/>
      <c r="H98" s="300"/>
      <c r="I98" s="300"/>
      <c r="J98" s="300"/>
      <c r="K98" s="300"/>
      <c r="L98" s="300"/>
      <c r="M98" s="300"/>
      <c r="N98" s="300"/>
      <c r="P98" s="296"/>
      <c r="R98" s="353">
        <f t="shared" si="10"/>
        <v>0</v>
      </c>
    </row>
    <row r="99" spans="2:18" x14ac:dyDescent="0.25">
      <c r="B99" s="354" t="str">
        <f>'Income Statement'!B143</f>
        <v xml:space="preserve">Loans from Partner: </v>
      </c>
      <c r="C99" s="300"/>
      <c r="D99" s="300"/>
      <c r="E99" s="300"/>
      <c r="F99" s="300"/>
      <c r="G99" s="300"/>
      <c r="H99" s="300"/>
      <c r="I99" s="300"/>
      <c r="J99" s="300"/>
      <c r="K99" s="300"/>
      <c r="L99" s="300"/>
      <c r="M99" s="300"/>
      <c r="N99" s="300"/>
      <c r="P99" s="296"/>
      <c r="R99" s="353">
        <f t="shared" si="10"/>
        <v>0</v>
      </c>
    </row>
    <row r="100" spans="2:18" x14ac:dyDescent="0.25">
      <c r="B100" s="354" t="str">
        <f>'Income Statement'!B144</f>
        <v xml:space="preserve">Loans from Partner: </v>
      </c>
      <c r="C100" s="300"/>
      <c r="D100" s="300"/>
      <c r="E100" s="300"/>
      <c r="F100" s="300"/>
      <c r="G100" s="300"/>
      <c r="H100" s="300"/>
      <c r="I100" s="300"/>
      <c r="J100" s="300"/>
      <c r="K100" s="300"/>
      <c r="L100" s="300"/>
      <c r="M100" s="300"/>
      <c r="N100" s="300"/>
      <c r="P100" s="296"/>
      <c r="R100" s="353">
        <f t="shared" si="10"/>
        <v>0</v>
      </c>
    </row>
    <row r="101" spans="2:18" x14ac:dyDescent="0.25">
      <c r="B101" s="354" t="str">
        <f>'Income Statement'!B145</f>
        <v>Loans to Partner:  Repayments</v>
      </c>
      <c r="C101" s="300"/>
      <c r="D101" s="300"/>
      <c r="E101" s="300"/>
      <c r="F101" s="300"/>
      <c r="G101" s="300"/>
      <c r="H101" s="300"/>
      <c r="I101" s="300"/>
      <c r="J101" s="300"/>
      <c r="K101" s="300"/>
      <c r="L101" s="300"/>
      <c r="M101" s="300"/>
      <c r="N101" s="300"/>
      <c r="P101" s="296"/>
      <c r="R101" s="353">
        <f t="shared" si="10"/>
        <v>0</v>
      </c>
    </row>
    <row r="102" spans="2:18" x14ac:dyDescent="0.25">
      <c r="B102" s="354" t="str">
        <f>'Income Statement'!B146</f>
        <v>Loans to Partner:  Repayments</v>
      </c>
      <c r="C102" s="300"/>
      <c r="D102" s="300"/>
      <c r="E102" s="300"/>
      <c r="F102" s="300"/>
      <c r="G102" s="300"/>
      <c r="H102" s="300"/>
      <c r="I102" s="300"/>
      <c r="J102" s="300"/>
      <c r="K102" s="300"/>
      <c r="L102" s="300"/>
      <c r="M102" s="300"/>
      <c r="N102" s="300"/>
      <c r="P102" s="296"/>
      <c r="R102" s="353">
        <f t="shared" si="10"/>
        <v>0</v>
      </c>
    </row>
    <row r="103" spans="2:18" x14ac:dyDescent="0.25">
      <c r="B103" s="354" t="str">
        <f>'Income Statement'!B147</f>
        <v>Loans to Partner:  Repayments</v>
      </c>
      <c r="C103" s="300"/>
      <c r="D103" s="300"/>
      <c r="E103" s="300"/>
      <c r="F103" s="300"/>
      <c r="G103" s="300"/>
      <c r="H103" s="300"/>
      <c r="I103" s="300"/>
      <c r="J103" s="300"/>
      <c r="K103" s="300"/>
      <c r="L103" s="300"/>
      <c r="M103" s="300"/>
      <c r="N103" s="300"/>
      <c r="P103" s="296"/>
      <c r="R103" s="353">
        <f t="shared" si="10"/>
        <v>0</v>
      </c>
    </row>
    <row r="104" spans="2:18" x14ac:dyDescent="0.25">
      <c r="B104" s="354" t="str">
        <f>'Income Statement'!B148</f>
        <v xml:space="preserve">Partner Contributions: </v>
      </c>
      <c r="C104" s="300"/>
      <c r="D104" s="300"/>
      <c r="E104" s="300"/>
      <c r="F104" s="300"/>
      <c r="G104" s="300"/>
      <c r="H104" s="300"/>
      <c r="I104" s="300"/>
      <c r="J104" s="300"/>
      <c r="K104" s="300"/>
      <c r="L104" s="300"/>
      <c r="M104" s="300"/>
      <c r="N104" s="300"/>
      <c r="P104" s="296"/>
      <c r="R104" s="353">
        <f t="shared" si="10"/>
        <v>0</v>
      </c>
    </row>
    <row r="105" spans="2:18" x14ac:dyDescent="0.25">
      <c r="B105" s="354" t="str">
        <f>'Income Statement'!B149</f>
        <v xml:space="preserve">Partner Contributions: </v>
      </c>
      <c r="C105" s="300"/>
      <c r="D105" s="300"/>
      <c r="E105" s="300"/>
      <c r="F105" s="300"/>
      <c r="G105" s="300"/>
      <c r="H105" s="300"/>
      <c r="I105" s="300"/>
      <c r="J105" s="300"/>
      <c r="K105" s="300"/>
      <c r="L105" s="300"/>
      <c r="M105" s="300"/>
      <c r="N105" s="300"/>
      <c r="P105" s="296"/>
      <c r="R105" s="353">
        <f t="shared" si="10"/>
        <v>0</v>
      </c>
    </row>
    <row r="106" spans="2:18" x14ac:dyDescent="0.25">
      <c r="B106" s="354" t="str">
        <f>'Income Statement'!B150</f>
        <v xml:space="preserve">Partner Contributions: </v>
      </c>
      <c r="C106" s="300"/>
      <c r="D106" s="300"/>
      <c r="E106" s="300"/>
      <c r="F106" s="300"/>
      <c r="G106" s="300"/>
      <c r="H106" s="300"/>
      <c r="I106" s="300"/>
      <c r="J106" s="300"/>
      <c r="K106" s="300"/>
      <c r="L106" s="300"/>
      <c r="M106" s="300"/>
      <c r="N106" s="300"/>
      <c r="P106" s="296"/>
      <c r="R106" s="353">
        <f t="shared" si="10"/>
        <v>0</v>
      </c>
    </row>
    <row r="107" spans="2:18" x14ac:dyDescent="0.25">
      <c r="B107" s="354" t="str">
        <f>'Income Statement'!B151</f>
        <v>Deposits from Cash on Hand</v>
      </c>
      <c r="C107" s="299"/>
      <c r="D107" s="299"/>
      <c r="E107" s="299"/>
      <c r="F107" s="299"/>
      <c r="G107" s="299"/>
      <c r="H107" s="299"/>
      <c r="I107" s="299"/>
      <c r="J107" s="299"/>
      <c r="K107" s="299"/>
      <c r="L107" s="299"/>
      <c r="M107" s="299"/>
      <c r="N107" s="299"/>
      <c r="P107" s="296"/>
      <c r="R107" s="353">
        <f t="shared" si="10"/>
        <v>0</v>
      </c>
    </row>
    <row r="108" spans="2:18" x14ac:dyDescent="0.25">
      <c r="B108" s="354" t="str">
        <f>'Income Statement'!B152</f>
        <v>[Insert New Non-Income Deposits Here]</v>
      </c>
      <c r="C108" s="300"/>
      <c r="D108" s="300"/>
      <c r="E108" s="300"/>
      <c r="F108" s="300"/>
      <c r="G108" s="300"/>
      <c r="H108" s="300"/>
      <c r="I108" s="300"/>
      <c r="J108" s="300"/>
      <c r="K108" s="300"/>
      <c r="L108" s="300"/>
      <c r="M108" s="300"/>
      <c r="N108" s="300"/>
      <c r="P108" s="296"/>
      <c r="R108" s="353">
        <f t="shared" si="10"/>
        <v>0</v>
      </c>
    </row>
    <row r="109" spans="2:18" x14ac:dyDescent="0.25">
      <c r="B109" s="354" t="str">
        <f>'Income Statement'!B153</f>
        <v>[Insert New Non-Income Deposits Here]</v>
      </c>
      <c r="C109" s="300"/>
      <c r="D109" s="300"/>
      <c r="E109" s="300"/>
      <c r="F109" s="300"/>
      <c r="G109" s="300"/>
      <c r="H109" s="300"/>
      <c r="I109" s="300"/>
      <c r="J109" s="300"/>
      <c r="K109" s="300"/>
      <c r="L109" s="300"/>
      <c r="M109" s="300"/>
      <c r="N109" s="300"/>
      <c r="P109" s="296"/>
      <c r="R109" s="353">
        <f t="shared" si="10"/>
        <v>0</v>
      </c>
    </row>
    <row r="110" spans="2:18" x14ac:dyDescent="0.25">
      <c r="B110" s="354" t="str">
        <f>'Income Statement'!B154</f>
        <v>[Insert New Non-Income Deposits Here]</v>
      </c>
      <c r="C110" s="300"/>
      <c r="D110" s="300"/>
      <c r="E110" s="300"/>
      <c r="F110" s="300"/>
      <c r="G110" s="300"/>
      <c r="H110" s="300"/>
      <c r="I110" s="300"/>
      <c r="J110" s="300"/>
      <c r="K110" s="300"/>
      <c r="L110" s="300"/>
      <c r="M110" s="300"/>
      <c r="N110" s="300"/>
      <c r="P110" s="296"/>
      <c r="R110" s="353">
        <f t="shared" si="10"/>
        <v>0</v>
      </c>
    </row>
    <row r="111" spans="2:18" x14ac:dyDescent="0.25">
      <c r="D111" s="298"/>
      <c r="E111" s="298"/>
      <c r="F111" s="298"/>
      <c r="G111" s="298"/>
      <c r="H111" s="298"/>
      <c r="I111" s="298"/>
      <c r="J111" s="298"/>
      <c r="K111" s="298"/>
      <c r="L111" s="298"/>
      <c r="M111" s="298"/>
      <c r="N111" s="298"/>
      <c r="P111" s="298"/>
      <c r="R111" s="298"/>
    </row>
    <row r="112" spans="2:18" s="332" customFormat="1" x14ac:dyDescent="0.25">
      <c r="B112" s="355" t="str">
        <f>'Income Statement'!B156</f>
        <v>NON-EXPENSE WITHDRAWALS:</v>
      </c>
      <c r="C112" s="356">
        <f>SUM(C113:C135)</f>
        <v>0</v>
      </c>
      <c r="D112" s="356">
        <f t="shared" ref="D112:N112" si="11">SUM(D113:D135)</f>
        <v>0</v>
      </c>
      <c r="E112" s="356">
        <f t="shared" si="11"/>
        <v>0</v>
      </c>
      <c r="F112" s="356">
        <f t="shared" si="11"/>
        <v>0</v>
      </c>
      <c r="G112" s="356">
        <f t="shared" si="11"/>
        <v>0</v>
      </c>
      <c r="H112" s="356">
        <f t="shared" si="11"/>
        <v>0</v>
      </c>
      <c r="I112" s="356">
        <f t="shared" si="11"/>
        <v>0</v>
      </c>
      <c r="J112" s="356">
        <f t="shared" si="11"/>
        <v>0</v>
      </c>
      <c r="K112" s="356">
        <f t="shared" si="11"/>
        <v>0</v>
      </c>
      <c r="L112" s="356">
        <f t="shared" si="11"/>
        <v>0</v>
      </c>
      <c r="M112" s="356">
        <f t="shared" si="11"/>
        <v>0</v>
      </c>
      <c r="N112" s="356">
        <f t="shared" si="11"/>
        <v>0</v>
      </c>
      <c r="P112" s="343">
        <f>SUM(P113:P135)</f>
        <v>0</v>
      </c>
      <c r="R112" s="356">
        <f>SUM(R113:R135)</f>
        <v>0</v>
      </c>
    </row>
    <row r="113" spans="2:18" x14ac:dyDescent="0.25">
      <c r="B113" s="357" t="str">
        <f>'Income Statement'!B157</f>
        <v>Transfers to [Bank Name, Acct Type, Last 4 Digits of Acct #]</v>
      </c>
      <c r="C113" s="301"/>
      <c r="D113" s="301"/>
      <c r="E113" s="301"/>
      <c r="F113" s="301"/>
      <c r="G113" s="301"/>
      <c r="H113" s="301"/>
      <c r="I113" s="301"/>
      <c r="J113" s="301"/>
      <c r="K113" s="301"/>
      <c r="L113" s="301"/>
      <c r="M113" s="301"/>
      <c r="N113" s="301"/>
      <c r="P113" s="296"/>
      <c r="R113" s="358">
        <f>SUM(C113:P113)</f>
        <v>0</v>
      </c>
    </row>
    <row r="114" spans="2:18" x14ac:dyDescent="0.25">
      <c r="B114" s="357" t="str">
        <f>'Income Statement'!B158</f>
        <v>Transfers to [Bank Name, Acct Type, Last 4 Digits of Acct #]</v>
      </c>
      <c r="C114" s="301"/>
      <c r="D114" s="301"/>
      <c r="E114" s="301"/>
      <c r="F114" s="301"/>
      <c r="G114" s="301"/>
      <c r="H114" s="301"/>
      <c r="I114" s="301"/>
      <c r="J114" s="301"/>
      <c r="K114" s="301"/>
      <c r="L114" s="301"/>
      <c r="M114" s="301"/>
      <c r="N114" s="301"/>
      <c r="P114" s="296"/>
      <c r="R114" s="358">
        <f t="shared" ref="R114:R135" si="12">SUM(C114:P114)</f>
        <v>0</v>
      </c>
    </row>
    <row r="115" spans="2:18" x14ac:dyDescent="0.25">
      <c r="B115" s="357" t="str">
        <f>'Income Statement'!B159</f>
        <v>Transfers to [Bank Name, Acct Type, Last 4 Digits of Acct #]</v>
      </c>
      <c r="C115" s="301"/>
      <c r="D115" s="301"/>
      <c r="E115" s="301"/>
      <c r="F115" s="301"/>
      <c r="G115" s="301"/>
      <c r="H115" s="301"/>
      <c r="I115" s="301"/>
      <c r="J115" s="301"/>
      <c r="K115" s="301"/>
      <c r="L115" s="301"/>
      <c r="M115" s="301"/>
      <c r="N115" s="301"/>
      <c r="P115" s="296"/>
      <c r="R115" s="358">
        <f t="shared" si="12"/>
        <v>0</v>
      </c>
    </row>
    <row r="116" spans="2:18" x14ac:dyDescent="0.25">
      <c r="B116" s="357" t="str">
        <f>'Income Statement'!B160</f>
        <v>Fixed Asset Purchases (List out below)</v>
      </c>
      <c r="C116" s="301"/>
      <c r="D116" s="301"/>
      <c r="E116" s="301"/>
      <c r="F116" s="301"/>
      <c r="G116" s="301"/>
      <c r="H116" s="301"/>
      <c r="I116" s="301"/>
      <c r="J116" s="301"/>
      <c r="K116" s="301"/>
      <c r="L116" s="301"/>
      <c r="M116" s="301"/>
      <c r="N116" s="301"/>
      <c r="P116" s="296"/>
      <c r="R116" s="358">
        <f t="shared" si="12"/>
        <v>0</v>
      </c>
    </row>
    <row r="117" spans="2:18" x14ac:dyDescent="0.25">
      <c r="B117" s="357" t="str">
        <f>'Income Statement'!B161</f>
        <v>[Credit Card Name, Acct Type, Last 4 Digits of Acct #] Payments</v>
      </c>
      <c r="C117" s="301"/>
      <c r="D117" s="301"/>
      <c r="E117" s="301"/>
      <c r="F117" s="301"/>
      <c r="G117" s="301"/>
      <c r="H117" s="301"/>
      <c r="I117" s="301"/>
      <c r="J117" s="301"/>
      <c r="K117" s="301"/>
      <c r="L117" s="301"/>
      <c r="M117" s="301"/>
      <c r="N117" s="301"/>
      <c r="P117" s="296"/>
      <c r="R117" s="358">
        <f t="shared" si="12"/>
        <v>0</v>
      </c>
    </row>
    <row r="118" spans="2:18" x14ac:dyDescent="0.25">
      <c r="B118" s="357" t="str">
        <f>'Income Statement'!B162</f>
        <v>[Credit Card Name, Acct Type, Last 4 Digits of Acct #] Payments</v>
      </c>
      <c r="C118" s="301"/>
      <c r="D118" s="301"/>
      <c r="E118" s="301"/>
      <c r="F118" s="301"/>
      <c r="G118" s="301"/>
      <c r="H118" s="301"/>
      <c r="I118" s="301"/>
      <c r="J118" s="301"/>
      <c r="K118" s="301"/>
      <c r="L118" s="301"/>
      <c r="M118" s="301"/>
      <c r="N118" s="301"/>
      <c r="P118" s="296"/>
      <c r="R118" s="358">
        <f t="shared" si="12"/>
        <v>0</v>
      </c>
    </row>
    <row r="119" spans="2:18" x14ac:dyDescent="0.25">
      <c r="B119" s="357" t="str">
        <f>'Income Statement'!B163</f>
        <v>[Credit Card Name, Acct Type, Last 4 Digits of Acct #] Payments</v>
      </c>
      <c r="C119" s="301"/>
      <c r="D119" s="301"/>
      <c r="E119" s="301"/>
      <c r="F119" s="301"/>
      <c r="G119" s="301"/>
      <c r="H119" s="301"/>
      <c r="I119" s="301"/>
      <c r="J119" s="301"/>
      <c r="K119" s="301"/>
      <c r="L119" s="301"/>
      <c r="M119" s="301"/>
      <c r="N119" s="301"/>
      <c r="P119" s="296"/>
      <c r="R119" s="358">
        <f t="shared" si="12"/>
        <v>0</v>
      </c>
    </row>
    <row r="120" spans="2:18" x14ac:dyDescent="0.25">
      <c r="B120" s="357" t="str">
        <f>'Income Statement'!B164</f>
        <v>[Loan Provider, Acct Type, Last 4 Digits of Acct #] Payments</v>
      </c>
      <c r="C120" s="301"/>
      <c r="D120" s="301"/>
      <c r="E120" s="301"/>
      <c r="F120" s="301"/>
      <c r="G120" s="301"/>
      <c r="H120" s="301"/>
      <c r="I120" s="301"/>
      <c r="J120" s="301"/>
      <c r="K120" s="301"/>
      <c r="L120" s="301"/>
      <c r="M120" s="301"/>
      <c r="N120" s="301"/>
      <c r="P120" s="296"/>
      <c r="R120" s="358">
        <f t="shared" si="12"/>
        <v>0</v>
      </c>
    </row>
    <row r="121" spans="2:18" x14ac:dyDescent="0.25">
      <c r="B121" s="357" t="str">
        <f>'Income Statement'!B165</f>
        <v>[Loan Provider, Acct Type, Last 4 Digits of Acct #] Payments</v>
      </c>
      <c r="C121" s="301"/>
      <c r="D121" s="301"/>
      <c r="E121" s="301"/>
      <c r="F121" s="301"/>
      <c r="G121" s="301"/>
      <c r="H121" s="301"/>
      <c r="I121" s="301"/>
      <c r="J121" s="301"/>
      <c r="K121" s="301"/>
      <c r="L121" s="301"/>
      <c r="M121" s="301"/>
      <c r="N121" s="301"/>
      <c r="P121" s="296"/>
      <c r="R121" s="358">
        <f t="shared" si="12"/>
        <v>0</v>
      </c>
    </row>
    <row r="122" spans="2:18" x14ac:dyDescent="0.25">
      <c r="B122" s="357" t="str">
        <f>'Income Statement'!B166</f>
        <v>[Loan Provider, Acct Type, Last 4 Digits of Acct #] Payments</v>
      </c>
      <c r="C122" s="301"/>
      <c r="D122" s="301"/>
      <c r="E122" s="301"/>
      <c r="F122" s="301"/>
      <c r="G122" s="301"/>
      <c r="H122" s="301"/>
      <c r="I122" s="301"/>
      <c r="J122" s="301"/>
      <c r="K122" s="301"/>
      <c r="L122" s="301"/>
      <c r="M122" s="301"/>
      <c r="N122" s="301"/>
      <c r="P122" s="296"/>
      <c r="R122" s="358">
        <f t="shared" si="12"/>
        <v>0</v>
      </c>
    </row>
    <row r="123" spans="2:18" x14ac:dyDescent="0.25">
      <c r="B123" s="357" t="str">
        <f>'Income Statement'!B167</f>
        <v>Loans from Partner:  Repayments</v>
      </c>
      <c r="C123" s="301"/>
      <c r="D123" s="301"/>
      <c r="E123" s="301"/>
      <c r="F123" s="301"/>
      <c r="G123" s="301"/>
      <c r="H123" s="301"/>
      <c r="I123" s="301"/>
      <c r="J123" s="301"/>
      <c r="K123" s="301"/>
      <c r="L123" s="301"/>
      <c r="M123" s="301"/>
      <c r="N123" s="301"/>
      <c r="P123" s="296"/>
      <c r="R123" s="358">
        <f t="shared" si="12"/>
        <v>0</v>
      </c>
    </row>
    <row r="124" spans="2:18" x14ac:dyDescent="0.25">
      <c r="B124" s="357" t="str">
        <f>'Income Statement'!B168</f>
        <v>Loans from Partner:  Repayments</v>
      </c>
      <c r="C124" s="301"/>
      <c r="D124" s="301"/>
      <c r="E124" s="301"/>
      <c r="F124" s="301"/>
      <c r="G124" s="301"/>
      <c r="H124" s="301"/>
      <c r="I124" s="301"/>
      <c r="J124" s="301"/>
      <c r="K124" s="301"/>
      <c r="L124" s="301"/>
      <c r="M124" s="301"/>
      <c r="N124" s="301"/>
      <c r="P124" s="296"/>
      <c r="R124" s="358">
        <f t="shared" si="12"/>
        <v>0</v>
      </c>
    </row>
    <row r="125" spans="2:18" x14ac:dyDescent="0.25">
      <c r="B125" s="357" t="str">
        <f>'Income Statement'!B169</f>
        <v>Loans from Partner:  Repayments</v>
      </c>
      <c r="C125" s="301"/>
      <c r="D125" s="301"/>
      <c r="E125" s="301"/>
      <c r="F125" s="301"/>
      <c r="G125" s="301"/>
      <c r="H125" s="301"/>
      <c r="I125" s="301"/>
      <c r="J125" s="301"/>
      <c r="K125" s="301"/>
      <c r="L125" s="301"/>
      <c r="M125" s="301"/>
      <c r="N125" s="301"/>
      <c r="P125" s="296"/>
      <c r="R125" s="358">
        <f t="shared" si="12"/>
        <v>0</v>
      </c>
    </row>
    <row r="126" spans="2:18" x14ac:dyDescent="0.25">
      <c r="B126" s="357" t="str">
        <f>'Income Statement'!B170</f>
        <v xml:space="preserve">Loans to Partner: </v>
      </c>
      <c r="C126" s="301"/>
      <c r="D126" s="301"/>
      <c r="E126" s="301"/>
      <c r="F126" s="301"/>
      <c r="G126" s="301"/>
      <c r="H126" s="301"/>
      <c r="I126" s="301"/>
      <c r="J126" s="301"/>
      <c r="K126" s="301"/>
      <c r="L126" s="301"/>
      <c r="M126" s="301"/>
      <c r="N126" s="301"/>
      <c r="P126" s="296"/>
      <c r="R126" s="358">
        <f t="shared" si="12"/>
        <v>0</v>
      </c>
    </row>
    <row r="127" spans="2:18" x14ac:dyDescent="0.25">
      <c r="B127" s="357" t="str">
        <f>'Income Statement'!B171</f>
        <v xml:space="preserve">Loans to Partner: </v>
      </c>
      <c r="C127" s="301"/>
      <c r="D127" s="301"/>
      <c r="E127" s="301"/>
      <c r="F127" s="301"/>
      <c r="G127" s="301"/>
      <c r="H127" s="301"/>
      <c r="I127" s="301"/>
      <c r="J127" s="301"/>
      <c r="K127" s="301"/>
      <c r="L127" s="301"/>
      <c r="M127" s="301"/>
      <c r="N127" s="301"/>
      <c r="P127" s="296"/>
      <c r="R127" s="358">
        <f t="shared" si="12"/>
        <v>0</v>
      </c>
    </row>
    <row r="128" spans="2:18" x14ac:dyDescent="0.25">
      <c r="B128" s="357" t="str">
        <f>'Income Statement'!B172</f>
        <v xml:space="preserve">Loans to Partner: </v>
      </c>
      <c r="C128" s="301"/>
      <c r="D128" s="301"/>
      <c r="E128" s="301"/>
      <c r="F128" s="301"/>
      <c r="G128" s="301"/>
      <c r="H128" s="301"/>
      <c r="I128" s="301"/>
      <c r="J128" s="301"/>
      <c r="K128" s="301"/>
      <c r="L128" s="301"/>
      <c r="M128" s="301"/>
      <c r="N128" s="301"/>
      <c r="P128" s="296"/>
      <c r="R128" s="358">
        <f t="shared" si="12"/>
        <v>0</v>
      </c>
    </row>
    <row r="129" spans="2:18" x14ac:dyDescent="0.25">
      <c r="B129" s="357" t="str">
        <f>'Income Statement'!B173</f>
        <v xml:space="preserve">Partner Distributions: </v>
      </c>
      <c r="C129" s="301"/>
      <c r="D129" s="301"/>
      <c r="E129" s="301"/>
      <c r="F129" s="301"/>
      <c r="G129" s="301"/>
      <c r="H129" s="301"/>
      <c r="I129" s="301"/>
      <c r="J129" s="301"/>
      <c r="K129" s="301"/>
      <c r="L129" s="301"/>
      <c r="M129" s="301"/>
      <c r="N129" s="301"/>
      <c r="P129" s="296"/>
      <c r="R129" s="358">
        <f t="shared" si="12"/>
        <v>0</v>
      </c>
    </row>
    <row r="130" spans="2:18" x14ac:dyDescent="0.25">
      <c r="B130" s="357" t="str">
        <f>'Income Statement'!B174</f>
        <v xml:space="preserve">Partner Distributions: </v>
      </c>
      <c r="C130" s="301"/>
      <c r="D130" s="301"/>
      <c r="E130" s="301"/>
      <c r="F130" s="301"/>
      <c r="G130" s="301"/>
      <c r="H130" s="301"/>
      <c r="I130" s="301"/>
      <c r="J130" s="301"/>
      <c r="K130" s="301"/>
      <c r="L130" s="301"/>
      <c r="M130" s="301"/>
      <c r="N130" s="301"/>
      <c r="P130" s="296"/>
      <c r="R130" s="358">
        <f t="shared" si="12"/>
        <v>0</v>
      </c>
    </row>
    <row r="131" spans="2:18" x14ac:dyDescent="0.25">
      <c r="B131" s="357" t="str">
        <f>'Income Statement'!B175</f>
        <v xml:space="preserve">Partner Distributions: </v>
      </c>
      <c r="C131" s="301"/>
      <c r="D131" s="301"/>
      <c r="E131" s="301"/>
      <c r="F131" s="301"/>
      <c r="G131" s="301"/>
      <c r="H131" s="301"/>
      <c r="I131" s="301"/>
      <c r="J131" s="301"/>
      <c r="K131" s="301"/>
      <c r="L131" s="301"/>
      <c r="M131" s="301"/>
      <c r="N131" s="301"/>
      <c r="P131" s="296"/>
      <c r="R131" s="358">
        <f t="shared" si="12"/>
        <v>0</v>
      </c>
    </row>
    <row r="132" spans="2:18" x14ac:dyDescent="0.25">
      <c r="B132" s="357" t="str">
        <f>'Income Statement'!B176</f>
        <v>Withdrawals to Cash on Hand</v>
      </c>
      <c r="C132" s="299"/>
      <c r="D132" s="299"/>
      <c r="E132" s="299"/>
      <c r="F132" s="299"/>
      <c r="G132" s="299"/>
      <c r="H132" s="299"/>
      <c r="I132" s="299"/>
      <c r="J132" s="299"/>
      <c r="K132" s="299"/>
      <c r="L132" s="299"/>
      <c r="M132" s="299"/>
      <c r="N132" s="299"/>
      <c r="P132" s="296"/>
      <c r="R132" s="358">
        <f t="shared" si="12"/>
        <v>0</v>
      </c>
    </row>
    <row r="133" spans="2:18" x14ac:dyDescent="0.25">
      <c r="B133" s="357" t="str">
        <f>'Income Statement'!B177</f>
        <v>[Insert New Non-Expense Withdrawals Here]</v>
      </c>
      <c r="C133" s="301"/>
      <c r="D133" s="301"/>
      <c r="E133" s="301"/>
      <c r="F133" s="301"/>
      <c r="G133" s="301"/>
      <c r="H133" s="301"/>
      <c r="I133" s="301"/>
      <c r="J133" s="301"/>
      <c r="K133" s="301"/>
      <c r="L133" s="301"/>
      <c r="M133" s="301"/>
      <c r="N133" s="301"/>
      <c r="P133" s="296"/>
      <c r="R133" s="358">
        <f t="shared" si="12"/>
        <v>0</v>
      </c>
    </row>
    <row r="134" spans="2:18" x14ac:dyDescent="0.25">
      <c r="B134" s="357" t="str">
        <f>'Income Statement'!B178</f>
        <v>[Insert New Non-Expense Withdrawals Here]</v>
      </c>
      <c r="C134" s="301"/>
      <c r="D134" s="301"/>
      <c r="E134" s="301"/>
      <c r="F134" s="301"/>
      <c r="G134" s="301"/>
      <c r="H134" s="301"/>
      <c r="I134" s="301"/>
      <c r="J134" s="301"/>
      <c r="K134" s="301"/>
      <c r="L134" s="301"/>
      <c r="M134" s="301"/>
      <c r="N134" s="301"/>
      <c r="P134" s="296"/>
      <c r="R134" s="358">
        <f t="shared" si="12"/>
        <v>0</v>
      </c>
    </row>
    <row r="135" spans="2:18" x14ac:dyDescent="0.25">
      <c r="B135" s="357" t="str">
        <f>'Income Statement'!B179</f>
        <v>[Insert New Non-Expense Withdrawals Here]</v>
      </c>
      <c r="C135" s="301"/>
      <c r="D135" s="301"/>
      <c r="E135" s="301"/>
      <c r="F135" s="301"/>
      <c r="G135" s="301"/>
      <c r="H135" s="301"/>
      <c r="I135" s="301"/>
      <c r="J135" s="301"/>
      <c r="K135" s="301"/>
      <c r="L135" s="301"/>
      <c r="M135" s="301"/>
      <c r="N135" s="301"/>
      <c r="P135" s="296"/>
      <c r="R135" s="358">
        <f t="shared" si="12"/>
        <v>0</v>
      </c>
    </row>
    <row r="136" spans="2:18" ht="15.75" thickBot="1" x14ac:dyDescent="0.3">
      <c r="B136" s="298"/>
      <c r="C136" s="298"/>
      <c r="D136" s="298"/>
      <c r="E136" s="298"/>
      <c r="F136" s="298"/>
      <c r="G136" s="298"/>
      <c r="H136" s="298"/>
      <c r="I136" s="298"/>
      <c r="J136" s="298"/>
      <c r="K136" s="298"/>
      <c r="L136" s="298"/>
      <c r="M136" s="298"/>
      <c r="N136" s="298"/>
      <c r="P136" s="298"/>
      <c r="R136" s="298"/>
    </row>
    <row r="137" spans="2:18" s="332" customFormat="1" ht="15.75" thickBot="1" x14ac:dyDescent="0.3">
      <c r="B137" s="335" t="s">
        <v>145</v>
      </c>
      <c r="C137" s="359">
        <f t="shared" ref="C137:N137" si="13">+C10+C12-C23-C31+C90-C112</f>
        <v>0</v>
      </c>
      <c r="D137" s="359">
        <f t="shared" si="13"/>
        <v>0</v>
      </c>
      <c r="E137" s="359">
        <f t="shared" si="13"/>
        <v>0</v>
      </c>
      <c r="F137" s="359">
        <f t="shared" si="13"/>
        <v>0</v>
      </c>
      <c r="G137" s="359">
        <f t="shared" si="13"/>
        <v>0</v>
      </c>
      <c r="H137" s="359">
        <f t="shared" si="13"/>
        <v>0</v>
      </c>
      <c r="I137" s="359">
        <f t="shared" si="13"/>
        <v>0</v>
      </c>
      <c r="J137" s="359">
        <f t="shared" si="13"/>
        <v>0</v>
      </c>
      <c r="K137" s="359">
        <f t="shared" si="13"/>
        <v>0</v>
      </c>
      <c r="L137" s="359">
        <f t="shared" si="13"/>
        <v>0</v>
      </c>
      <c r="M137" s="359">
        <f t="shared" si="13"/>
        <v>0</v>
      </c>
      <c r="N137" s="359">
        <f t="shared" si="13"/>
        <v>0</v>
      </c>
      <c r="P137" s="360">
        <f>+P12-P23-P31+P90-P112</f>
        <v>0</v>
      </c>
      <c r="R137" s="361"/>
    </row>
    <row r="138" spans="2:18" ht="15.75" thickBot="1" x14ac:dyDescent="0.3">
      <c r="B138" s="293" t="s">
        <v>237</v>
      </c>
      <c r="C138" s="303"/>
      <c r="D138" s="303"/>
      <c r="E138" s="303"/>
      <c r="F138" s="303"/>
      <c r="G138" s="303"/>
      <c r="H138" s="303"/>
      <c r="I138" s="303"/>
      <c r="J138" s="303"/>
      <c r="K138" s="303"/>
      <c r="L138" s="303"/>
      <c r="M138" s="303"/>
      <c r="N138" s="303"/>
      <c r="P138" s="302"/>
      <c r="R138" s="304"/>
    </row>
    <row r="139" spans="2:18" s="364" customFormat="1" ht="15.75" thickBot="1" x14ac:dyDescent="0.3">
      <c r="B139" s="362" t="s">
        <v>146</v>
      </c>
      <c r="C139" s="363">
        <f t="shared" ref="C139:N139" si="14">C137-C138</f>
        <v>0</v>
      </c>
      <c r="D139" s="363">
        <f t="shared" si="14"/>
        <v>0</v>
      </c>
      <c r="E139" s="363">
        <f t="shared" si="14"/>
        <v>0</v>
      </c>
      <c r="F139" s="363">
        <f t="shared" si="14"/>
        <v>0</v>
      </c>
      <c r="G139" s="363">
        <f t="shared" si="14"/>
        <v>0</v>
      </c>
      <c r="H139" s="363">
        <f t="shared" si="14"/>
        <v>0</v>
      </c>
      <c r="I139" s="363">
        <f t="shared" si="14"/>
        <v>0</v>
      </c>
      <c r="J139" s="363">
        <f t="shared" si="14"/>
        <v>0</v>
      </c>
      <c r="K139" s="363">
        <f t="shared" si="14"/>
        <v>0</v>
      </c>
      <c r="L139" s="363">
        <f t="shared" si="14"/>
        <v>0</v>
      </c>
      <c r="M139" s="363">
        <f t="shared" si="14"/>
        <v>0</v>
      </c>
      <c r="N139" s="363">
        <f t="shared" si="14"/>
        <v>0</v>
      </c>
      <c r="P139" s="365"/>
      <c r="R139" s="366"/>
    </row>
    <row r="140" spans="2:18" x14ac:dyDescent="0.25">
      <c r="B140" s="298"/>
      <c r="C140" s="298"/>
      <c r="D140" s="298"/>
      <c r="E140" s="298"/>
      <c r="F140" s="298"/>
      <c r="G140" s="298"/>
      <c r="H140" s="298"/>
      <c r="I140" s="298"/>
      <c r="J140" s="298"/>
      <c r="K140" s="298"/>
      <c r="L140" s="298"/>
      <c r="M140" s="298"/>
      <c r="N140" s="298"/>
      <c r="P140" s="298"/>
      <c r="R140" s="298"/>
    </row>
    <row r="141" spans="2:18" x14ac:dyDescent="0.25">
      <c r="B141" s="292"/>
      <c r="C141" s="308"/>
      <c r="D141" s="308"/>
      <c r="E141" s="308"/>
      <c r="F141" s="308"/>
      <c r="G141" s="308"/>
      <c r="H141" s="308"/>
      <c r="I141" s="308"/>
      <c r="J141" s="308"/>
      <c r="K141" s="308"/>
      <c r="L141" s="308"/>
      <c r="M141" s="308"/>
      <c r="N141" s="308"/>
      <c r="P141" s="308"/>
      <c r="R141" s="308"/>
    </row>
    <row r="142" spans="2:18" x14ac:dyDescent="0.25">
      <c r="C142" s="443" t="s">
        <v>147</v>
      </c>
      <c r="D142" s="443"/>
      <c r="E142" s="443"/>
      <c r="F142" s="443"/>
      <c r="G142" s="443"/>
      <c r="H142" s="309"/>
      <c r="J142" s="443" t="s">
        <v>148</v>
      </c>
      <c r="K142" s="443"/>
      <c r="L142" s="443"/>
      <c r="M142" s="443"/>
      <c r="N142" s="443"/>
    </row>
    <row r="143" spans="2:18" ht="14.45" customHeight="1" x14ac:dyDescent="0.25">
      <c r="C143" s="441" t="s">
        <v>149</v>
      </c>
      <c r="D143" s="441" t="s">
        <v>232</v>
      </c>
      <c r="E143" s="441" t="s">
        <v>238</v>
      </c>
      <c r="F143" s="441"/>
      <c r="G143" s="441"/>
      <c r="H143" s="309"/>
      <c r="J143" s="441" t="s">
        <v>150</v>
      </c>
      <c r="K143" s="441" t="s">
        <v>151</v>
      </c>
      <c r="L143" s="441" t="s">
        <v>152</v>
      </c>
      <c r="M143" s="441"/>
      <c r="N143" s="441" t="s">
        <v>153</v>
      </c>
    </row>
    <row r="144" spans="2:18" x14ac:dyDescent="0.25">
      <c r="C144" s="442"/>
      <c r="D144" s="442"/>
      <c r="E144" s="442"/>
      <c r="F144" s="442"/>
      <c r="G144" s="442"/>
      <c r="H144" s="309"/>
      <c r="J144" s="442"/>
      <c r="K144" s="442"/>
      <c r="L144" s="442"/>
      <c r="M144" s="442"/>
      <c r="N144" s="442"/>
    </row>
    <row r="145" spans="2:14" x14ac:dyDescent="0.25">
      <c r="B145" s="310" t="s">
        <v>154</v>
      </c>
      <c r="C145" s="311"/>
      <c r="D145" s="312"/>
      <c r="E145" s="445"/>
      <c r="F145" s="446"/>
      <c r="G145" s="447"/>
      <c r="H145" s="309"/>
      <c r="I145" s="310" t="s">
        <v>154</v>
      </c>
      <c r="J145" s="311"/>
      <c r="K145" s="312"/>
      <c r="L145" s="448"/>
      <c r="M145" s="448"/>
      <c r="N145" s="313">
        <f>+K145</f>
        <v>0</v>
      </c>
    </row>
    <row r="146" spans="2:14" x14ac:dyDescent="0.25">
      <c r="B146" s="310" t="s">
        <v>155</v>
      </c>
      <c r="C146" s="311"/>
      <c r="D146" s="312"/>
      <c r="E146" s="445"/>
      <c r="F146" s="446"/>
      <c r="G146" s="447"/>
      <c r="H146" s="309"/>
      <c r="I146" s="310" t="s">
        <v>155</v>
      </c>
      <c r="J146" s="311"/>
      <c r="K146" s="312"/>
      <c r="L146" s="448"/>
      <c r="M146" s="448"/>
      <c r="N146" s="313">
        <f>+N145+K146</f>
        <v>0</v>
      </c>
    </row>
    <row r="147" spans="2:14" x14ac:dyDescent="0.25">
      <c r="B147" s="310" t="s">
        <v>156</v>
      </c>
      <c r="C147" s="311"/>
      <c r="D147" s="312"/>
      <c r="E147" s="445"/>
      <c r="F147" s="446"/>
      <c r="G147" s="447"/>
      <c r="H147" s="309"/>
      <c r="I147" s="310" t="s">
        <v>156</v>
      </c>
      <c r="J147" s="311"/>
      <c r="K147" s="312"/>
      <c r="L147" s="448"/>
      <c r="M147" s="448"/>
      <c r="N147" s="313">
        <f t="shared" ref="N147:N154" si="15">+N146+K147</f>
        <v>0</v>
      </c>
    </row>
    <row r="148" spans="2:14" x14ac:dyDescent="0.25">
      <c r="B148" s="310" t="s">
        <v>157</v>
      </c>
      <c r="C148" s="311"/>
      <c r="D148" s="312"/>
      <c r="E148" s="445"/>
      <c r="F148" s="446"/>
      <c r="G148" s="447"/>
      <c r="H148" s="309"/>
      <c r="I148" s="310" t="s">
        <v>157</v>
      </c>
      <c r="J148" s="311"/>
      <c r="K148" s="312"/>
      <c r="L148" s="448"/>
      <c r="M148" s="448"/>
      <c r="N148" s="313">
        <f t="shared" si="15"/>
        <v>0</v>
      </c>
    </row>
    <row r="149" spans="2:14" x14ac:dyDescent="0.25">
      <c r="B149" s="310" t="s">
        <v>158</v>
      </c>
      <c r="C149" s="311"/>
      <c r="D149" s="312"/>
      <c r="E149" s="445"/>
      <c r="F149" s="446"/>
      <c r="G149" s="447"/>
      <c r="H149" s="309"/>
      <c r="I149" s="310" t="s">
        <v>158</v>
      </c>
      <c r="J149" s="311"/>
      <c r="K149" s="312"/>
      <c r="L149" s="448"/>
      <c r="M149" s="448"/>
      <c r="N149" s="313">
        <f t="shared" si="15"/>
        <v>0</v>
      </c>
    </row>
    <row r="150" spans="2:14" x14ac:dyDescent="0.25">
      <c r="B150" s="310" t="s">
        <v>159</v>
      </c>
      <c r="C150" s="311"/>
      <c r="D150" s="312"/>
      <c r="E150" s="445"/>
      <c r="F150" s="446"/>
      <c r="G150" s="447"/>
      <c r="H150" s="309"/>
      <c r="I150" s="310" t="s">
        <v>159</v>
      </c>
      <c r="J150" s="311"/>
      <c r="K150" s="312"/>
      <c r="L150" s="448"/>
      <c r="M150" s="448"/>
      <c r="N150" s="313">
        <f t="shared" si="15"/>
        <v>0</v>
      </c>
    </row>
    <row r="151" spans="2:14" x14ac:dyDescent="0.25">
      <c r="B151" s="310" t="s">
        <v>160</v>
      </c>
      <c r="C151" s="311"/>
      <c r="D151" s="312"/>
      <c r="E151" s="445"/>
      <c r="F151" s="446"/>
      <c r="G151" s="447"/>
      <c r="H151" s="309"/>
      <c r="I151" s="310" t="s">
        <v>160</v>
      </c>
      <c r="J151" s="311"/>
      <c r="K151" s="312"/>
      <c r="L151" s="448"/>
      <c r="M151" s="448"/>
      <c r="N151" s="313">
        <f t="shared" si="15"/>
        <v>0</v>
      </c>
    </row>
    <row r="152" spans="2:14" x14ac:dyDescent="0.25">
      <c r="B152" s="310" t="s">
        <v>161</v>
      </c>
      <c r="C152" s="311"/>
      <c r="D152" s="312"/>
      <c r="E152" s="445"/>
      <c r="F152" s="446"/>
      <c r="G152" s="447"/>
      <c r="H152" s="309"/>
      <c r="I152" s="310" t="s">
        <v>161</v>
      </c>
      <c r="J152" s="311"/>
      <c r="K152" s="312"/>
      <c r="L152" s="448"/>
      <c r="M152" s="448"/>
      <c r="N152" s="313">
        <f t="shared" si="15"/>
        <v>0</v>
      </c>
    </row>
    <row r="153" spans="2:14" x14ac:dyDescent="0.25">
      <c r="B153" s="310" t="s">
        <v>162</v>
      </c>
      <c r="C153" s="311"/>
      <c r="D153" s="312"/>
      <c r="E153" s="445"/>
      <c r="F153" s="446"/>
      <c r="G153" s="447"/>
      <c r="H153" s="309"/>
      <c r="I153" s="310" t="s">
        <v>162</v>
      </c>
      <c r="J153" s="311"/>
      <c r="K153" s="312"/>
      <c r="L153" s="448"/>
      <c r="M153" s="448"/>
      <c r="N153" s="313">
        <f t="shared" si="15"/>
        <v>0</v>
      </c>
    </row>
    <row r="154" spans="2:14" x14ac:dyDescent="0.25">
      <c r="B154" s="310" t="s">
        <v>163</v>
      </c>
      <c r="C154" s="311"/>
      <c r="D154" s="312"/>
      <c r="E154" s="445"/>
      <c r="F154" s="446"/>
      <c r="G154" s="447"/>
      <c r="H154" s="309"/>
      <c r="I154" s="310" t="s">
        <v>163</v>
      </c>
      <c r="J154" s="311"/>
      <c r="K154" s="312"/>
      <c r="L154" s="448"/>
      <c r="M154" s="448"/>
      <c r="N154" s="313">
        <f t="shared" si="15"/>
        <v>0</v>
      </c>
    </row>
    <row r="155" spans="2:14" x14ac:dyDescent="0.25">
      <c r="D155" s="298"/>
      <c r="H155" s="309"/>
    </row>
    <row r="156" spans="2:14" x14ac:dyDescent="0.25">
      <c r="D156" s="298"/>
      <c r="H156" s="309"/>
      <c r="I156" s="309"/>
      <c r="J156" s="309"/>
      <c r="K156" s="309"/>
      <c r="L156" s="309"/>
      <c r="M156" s="309"/>
    </row>
    <row r="157" spans="2:14" x14ac:dyDescent="0.25">
      <c r="H157" s="309"/>
      <c r="I157" s="309"/>
      <c r="J157" s="309"/>
      <c r="K157" s="309"/>
      <c r="L157" s="309"/>
      <c r="M157" s="309"/>
    </row>
    <row r="158" spans="2:14" x14ac:dyDescent="0.25">
      <c r="H158" s="309"/>
      <c r="I158" s="309"/>
      <c r="J158" s="309"/>
      <c r="K158" s="309"/>
      <c r="L158" s="309"/>
      <c r="M158" s="309"/>
    </row>
    <row r="159" spans="2:14" x14ac:dyDescent="0.25">
      <c r="H159" s="309"/>
      <c r="I159" s="309"/>
      <c r="J159" s="309"/>
      <c r="K159" s="309"/>
      <c r="L159" s="309"/>
      <c r="M159" s="309"/>
    </row>
    <row r="160" spans="2:14" x14ac:dyDescent="0.25">
      <c r="H160" s="309"/>
      <c r="I160" s="309"/>
      <c r="J160" s="309"/>
      <c r="K160" s="309"/>
      <c r="L160" s="309"/>
      <c r="M160" s="309"/>
    </row>
    <row r="161" spans="8:13" x14ac:dyDescent="0.25">
      <c r="H161" s="309"/>
      <c r="I161" s="309"/>
      <c r="J161" s="309"/>
      <c r="K161" s="309"/>
      <c r="L161" s="309"/>
      <c r="M161" s="309"/>
    </row>
    <row r="162" spans="8:13" x14ac:dyDescent="0.25">
      <c r="H162" s="309"/>
      <c r="I162" s="309"/>
      <c r="J162" s="309"/>
      <c r="K162" s="309"/>
      <c r="L162" s="309"/>
      <c r="M162" s="309"/>
    </row>
    <row r="163" spans="8:13" x14ac:dyDescent="0.25">
      <c r="H163" s="309"/>
      <c r="I163" s="309"/>
      <c r="J163" s="309"/>
      <c r="K163" s="309"/>
      <c r="L163" s="309"/>
      <c r="M163" s="309"/>
    </row>
    <row r="164" spans="8:13" x14ac:dyDescent="0.25">
      <c r="H164" s="309"/>
      <c r="I164" s="309"/>
      <c r="J164" s="309"/>
      <c r="K164" s="309"/>
      <c r="L164" s="309"/>
      <c r="M164" s="309"/>
    </row>
    <row r="165" spans="8:13" x14ac:dyDescent="0.25">
      <c r="H165" s="309"/>
      <c r="I165" s="309"/>
      <c r="J165" s="309"/>
      <c r="K165" s="309"/>
      <c r="L165" s="309"/>
      <c r="M165" s="309"/>
    </row>
    <row r="166" spans="8:13" x14ac:dyDescent="0.25">
      <c r="H166" s="309"/>
      <c r="I166" s="309"/>
      <c r="J166" s="309"/>
      <c r="K166" s="309"/>
      <c r="L166" s="309"/>
      <c r="M166" s="309"/>
    </row>
    <row r="167" spans="8:13" x14ac:dyDescent="0.25">
      <c r="H167" s="309"/>
      <c r="I167" s="309"/>
      <c r="J167" s="309"/>
      <c r="K167" s="309"/>
      <c r="L167" s="309"/>
      <c r="M167" s="309"/>
    </row>
    <row r="168" spans="8:13" x14ac:dyDescent="0.25">
      <c r="H168" s="309"/>
      <c r="I168" s="309"/>
      <c r="J168" s="309"/>
      <c r="K168" s="309"/>
      <c r="L168" s="309"/>
      <c r="M168" s="309"/>
    </row>
    <row r="169" spans="8:13" x14ac:dyDescent="0.25">
      <c r="H169" s="309"/>
      <c r="I169" s="309"/>
      <c r="J169" s="309"/>
      <c r="K169" s="309"/>
      <c r="L169" s="309"/>
      <c r="M169" s="309"/>
    </row>
    <row r="170" spans="8:13" x14ac:dyDescent="0.25">
      <c r="H170" s="309"/>
      <c r="I170" s="309"/>
      <c r="J170" s="309"/>
      <c r="K170" s="309"/>
      <c r="L170" s="309"/>
      <c r="M170" s="309"/>
    </row>
    <row r="171" spans="8:13" x14ac:dyDescent="0.25">
      <c r="H171" s="309"/>
      <c r="I171" s="309"/>
      <c r="J171" s="309"/>
      <c r="K171" s="309"/>
      <c r="L171" s="309"/>
      <c r="M171" s="309"/>
    </row>
    <row r="172" spans="8:13" x14ac:dyDescent="0.25">
      <c r="H172" s="309"/>
      <c r="I172" s="309"/>
      <c r="J172" s="309"/>
      <c r="K172" s="309"/>
      <c r="L172" s="309"/>
      <c r="M172" s="309"/>
    </row>
    <row r="173" spans="8:13" x14ac:dyDescent="0.25">
      <c r="H173" s="309"/>
      <c r="I173" s="309"/>
      <c r="J173" s="309"/>
      <c r="K173" s="309"/>
      <c r="L173" s="309"/>
      <c r="M173" s="309"/>
    </row>
    <row r="174" spans="8:13" x14ac:dyDescent="0.25">
      <c r="H174" s="309"/>
      <c r="I174" s="309"/>
      <c r="J174" s="309"/>
      <c r="K174" s="309"/>
      <c r="L174" s="309"/>
      <c r="M174" s="309"/>
    </row>
    <row r="175" spans="8:13" x14ac:dyDescent="0.25">
      <c r="H175" s="309"/>
      <c r="I175" s="309"/>
      <c r="J175" s="309"/>
      <c r="K175" s="309"/>
      <c r="L175" s="309"/>
      <c r="M175" s="309"/>
    </row>
    <row r="176" spans="8:13" x14ac:dyDescent="0.25">
      <c r="H176" s="309"/>
      <c r="I176" s="309"/>
      <c r="J176" s="309"/>
      <c r="K176" s="309"/>
      <c r="L176" s="309"/>
      <c r="M176" s="309"/>
    </row>
    <row r="177" spans="8:13" x14ac:dyDescent="0.25">
      <c r="H177" s="309"/>
      <c r="I177" s="309"/>
      <c r="J177" s="309"/>
      <c r="K177" s="309"/>
      <c r="L177" s="309"/>
      <c r="M177" s="309"/>
    </row>
    <row r="178" spans="8:13" x14ac:dyDescent="0.25">
      <c r="H178" s="309"/>
      <c r="I178" s="309"/>
      <c r="J178" s="309"/>
      <c r="K178" s="309"/>
      <c r="L178" s="309"/>
      <c r="M178" s="309"/>
    </row>
    <row r="179" spans="8:13" x14ac:dyDescent="0.25">
      <c r="H179" s="309"/>
      <c r="I179" s="309"/>
      <c r="J179" s="309"/>
      <c r="K179" s="309"/>
      <c r="L179" s="309"/>
      <c r="M179" s="309"/>
    </row>
    <row r="180" spans="8:13" x14ac:dyDescent="0.25">
      <c r="H180" s="309"/>
      <c r="I180" s="309"/>
      <c r="J180" s="309"/>
      <c r="K180" s="309"/>
      <c r="L180" s="309"/>
      <c r="M180" s="309"/>
    </row>
    <row r="181" spans="8:13" x14ac:dyDescent="0.25">
      <c r="H181" s="309"/>
      <c r="I181" s="309"/>
      <c r="J181" s="309"/>
      <c r="K181" s="309"/>
      <c r="L181" s="309"/>
      <c r="M181" s="309"/>
    </row>
    <row r="182" spans="8:13" x14ac:dyDescent="0.25">
      <c r="H182" s="309"/>
      <c r="I182" s="309"/>
      <c r="J182" s="309"/>
      <c r="K182" s="309"/>
      <c r="L182" s="309"/>
      <c r="M182" s="309"/>
    </row>
    <row r="183" spans="8:13" x14ac:dyDescent="0.25">
      <c r="H183" s="309"/>
      <c r="I183" s="309"/>
      <c r="J183" s="309"/>
      <c r="K183" s="309"/>
      <c r="L183" s="309"/>
      <c r="M183" s="309"/>
    </row>
    <row r="184" spans="8:13" x14ac:dyDescent="0.25">
      <c r="H184" s="309"/>
      <c r="I184" s="309"/>
      <c r="J184" s="309"/>
      <c r="K184" s="309"/>
      <c r="L184" s="309"/>
      <c r="M184" s="309"/>
    </row>
    <row r="185" spans="8:13" x14ac:dyDescent="0.25">
      <c r="H185" s="309"/>
      <c r="I185" s="309"/>
      <c r="J185" s="309"/>
      <c r="K185" s="309"/>
      <c r="L185" s="309"/>
      <c r="M185" s="309"/>
    </row>
    <row r="186" spans="8:13" x14ac:dyDescent="0.25">
      <c r="H186" s="309"/>
      <c r="I186" s="309"/>
      <c r="J186" s="309"/>
      <c r="K186" s="309"/>
      <c r="L186" s="309"/>
      <c r="M186" s="309"/>
    </row>
    <row r="187" spans="8:13" x14ac:dyDescent="0.25">
      <c r="H187" s="309"/>
      <c r="I187" s="309"/>
      <c r="J187" s="309"/>
      <c r="K187" s="309"/>
      <c r="L187" s="309"/>
      <c r="M187" s="309"/>
    </row>
    <row r="188" spans="8:13" x14ac:dyDescent="0.25">
      <c r="H188" s="309"/>
      <c r="I188" s="309"/>
      <c r="J188" s="309"/>
      <c r="K188" s="309"/>
      <c r="L188" s="309"/>
      <c r="M188" s="309"/>
    </row>
    <row r="189" spans="8:13" x14ac:dyDescent="0.25">
      <c r="H189" s="309"/>
      <c r="I189" s="309"/>
      <c r="J189" s="309"/>
      <c r="K189" s="309"/>
      <c r="L189" s="309"/>
      <c r="M189" s="309"/>
    </row>
    <row r="190" spans="8:13" x14ac:dyDescent="0.25">
      <c r="H190" s="309"/>
      <c r="I190" s="309"/>
      <c r="J190" s="309"/>
      <c r="K190" s="309"/>
      <c r="L190" s="309"/>
      <c r="M190" s="309"/>
    </row>
    <row r="191" spans="8:13" x14ac:dyDescent="0.25">
      <c r="H191" s="309"/>
      <c r="I191" s="309"/>
      <c r="J191" s="309"/>
      <c r="K191" s="309"/>
      <c r="L191" s="309"/>
      <c r="M191" s="309"/>
    </row>
    <row r="192" spans="8:13" x14ac:dyDescent="0.25">
      <c r="H192" s="309"/>
      <c r="I192" s="309"/>
      <c r="J192" s="309"/>
      <c r="K192" s="309"/>
      <c r="L192" s="309"/>
      <c r="M192" s="309"/>
    </row>
    <row r="193" spans="8:13" x14ac:dyDescent="0.25">
      <c r="H193" s="309"/>
      <c r="I193" s="309"/>
      <c r="J193" s="309"/>
      <c r="K193" s="309"/>
      <c r="L193" s="309"/>
      <c r="M193" s="309"/>
    </row>
    <row r="194" spans="8:13" x14ac:dyDescent="0.25">
      <c r="H194" s="309"/>
      <c r="I194" s="309"/>
      <c r="J194" s="309"/>
      <c r="K194" s="309"/>
      <c r="L194" s="309"/>
      <c r="M194" s="309"/>
    </row>
    <row r="195" spans="8:13" x14ac:dyDescent="0.25">
      <c r="H195" s="309"/>
      <c r="I195" s="309"/>
      <c r="J195" s="309"/>
      <c r="K195" s="309"/>
      <c r="L195" s="309"/>
      <c r="M195" s="309"/>
    </row>
    <row r="199" spans="8:13" x14ac:dyDescent="0.25">
      <c r="J199" s="292"/>
    </row>
  </sheetData>
  <sheetProtection sheet="1" objects="1" scenarios="1" formatCells="0" formatColumns="0" formatRows="0"/>
  <mergeCells count="33">
    <mergeCell ref="L154:M154"/>
    <mergeCell ref="E154:G154"/>
    <mergeCell ref="E145:G145"/>
    <mergeCell ref="E147:G147"/>
    <mergeCell ref="E148:G148"/>
    <mergeCell ref="E150:G150"/>
    <mergeCell ref="E151:G151"/>
    <mergeCell ref="L150:M150"/>
    <mergeCell ref="L151:M151"/>
    <mergeCell ref="L152:M152"/>
    <mergeCell ref="E152:G152"/>
    <mergeCell ref="L147:M147"/>
    <mergeCell ref="L148:M148"/>
    <mergeCell ref="L149:M149"/>
    <mergeCell ref="E153:G153"/>
    <mergeCell ref="E149:G149"/>
    <mergeCell ref="N143:N144"/>
    <mergeCell ref="L145:M145"/>
    <mergeCell ref="L146:M146"/>
    <mergeCell ref="L153:M153"/>
    <mergeCell ref="L143:M144"/>
    <mergeCell ref="C143:C144"/>
    <mergeCell ref="D143:D144"/>
    <mergeCell ref="J143:J144"/>
    <mergeCell ref="K143:K144"/>
    <mergeCell ref="E146:G146"/>
    <mergeCell ref="E143:G144"/>
    <mergeCell ref="B2:N3"/>
    <mergeCell ref="B5:N5"/>
    <mergeCell ref="B6:N6"/>
    <mergeCell ref="B7:N7"/>
    <mergeCell ref="C142:G142"/>
    <mergeCell ref="J142:N142"/>
  </mergeCells>
  <printOptions horizontalCentered="1"/>
  <pageMargins left="0.2" right="0.2" top="0.2" bottom="0.2" header="0.3" footer="0.3"/>
  <pageSetup scale="52"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F8EEDE872DD14EAA1C1A03172D0D93" ma:contentTypeVersion="14" ma:contentTypeDescription="Create a new document." ma:contentTypeScope="" ma:versionID="6d8fd8198caf4de86c74d482249fb22c">
  <xsd:schema xmlns:xsd="http://www.w3.org/2001/XMLSchema" xmlns:xs="http://www.w3.org/2001/XMLSchema" xmlns:p="http://schemas.microsoft.com/office/2006/metadata/properties" xmlns:ns2="9f67e571-7bec-440c-b3e8-44358c6ffbc0" xmlns:ns3="7b30fef1-b1c2-4c94-9f47-f842fcf014d1" targetNamespace="http://schemas.microsoft.com/office/2006/metadata/properties" ma:root="true" ma:fieldsID="e2f5d3c3b74519f4bd7c6b444f575765" ns2:_="" ns3:_="">
    <xsd:import namespace="9f67e571-7bec-440c-b3e8-44358c6ffbc0"/>
    <xsd:import namespace="7b30fef1-b1c2-4c94-9f47-f842fcf014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7e571-7bec-440c-b3e8-44358c6ff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def96e0-02de-4e74-b491-5162a1861bd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30fef1-b1c2-4c94-9f47-f842fcf014d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5e69f60-652d-4b79-a1b8-2404ab94da8f}" ma:internalName="TaxCatchAll" ma:showField="CatchAllData" ma:web="7b30fef1-b1c2-4c94-9f47-f842fcf014d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67e571-7bec-440c-b3e8-44358c6ffbc0">
      <Terms xmlns="http://schemas.microsoft.com/office/infopath/2007/PartnerControls"/>
    </lcf76f155ced4ddcb4097134ff3c332f>
    <TaxCatchAll xmlns="7b30fef1-b1c2-4c94-9f47-f842fcf014d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D608C1-B4DB-426C-8BCE-C9A59F9083FD}"/>
</file>

<file path=customXml/itemProps2.xml><?xml version="1.0" encoding="utf-8"?>
<ds:datastoreItem xmlns:ds="http://schemas.openxmlformats.org/officeDocument/2006/customXml" ds:itemID="{9DFE1DE9-352E-490E-A00D-34BDC0AFDDCA}">
  <ds:schemaRefs>
    <ds:schemaRef ds:uri="http://purl.org/dc/dcmitype/"/>
    <ds:schemaRef ds:uri="346ac7d9-330c-4a9d-87a6-4159a883d22c"/>
    <ds:schemaRef ds:uri="http://schemas.openxmlformats.org/package/2006/metadata/core-properties"/>
    <ds:schemaRef ds:uri="http://purl.org/dc/terms/"/>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6E7DF36D-8A7F-45C7-84FC-D02FC14311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Instructions (START HERE)</vt:lpstr>
      <vt:lpstr>Notes from Client</vt:lpstr>
      <vt:lpstr>Partner Information</vt:lpstr>
      <vt:lpstr>Balance Sheet</vt:lpstr>
      <vt:lpstr>Income Statement</vt:lpstr>
      <vt:lpstr>Bank Acc 1</vt:lpstr>
      <vt:lpstr>Bank Acc 2</vt:lpstr>
      <vt:lpstr>Bank Acc 3</vt:lpstr>
      <vt:lpstr>Cash on Hand</vt:lpstr>
      <vt:lpstr>Credit Card Acc 1</vt:lpstr>
      <vt:lpstr>Credit Card Acc 2</vt:lpstr>
      <vt:lpstr>Credit Card Acc 3</vt:lpstr>
      <vt:lpstr>Loan Acc 1</vt:lpstr>
      <vt:lpstr>Loan Acc 2</vt:lpstr>
      <vt:lpstr>Loan Acc 3</vt:lpstr>
      <vt:lpstr>Home Office &amp; Mileage</vt:lpstr>
      <vt:lpstr>Fixed Assets</vt:lpstr>
      <vt:lpstr>Adjusting Journal Entries</vt:lpstr>
      <vt:lpstr>'Balance Sheet'!Print_Area</vt:lpstr>
      <vt:lpstr>'Income Statement'!Print_Area</vt:lpstr>
      <vt:lpstr>'Adjusting Journal Entries'!Print_Titles</vt:lpstr>
      <vt:lpstr>'Balance Sheet'!Print_Titles</vt:lpstr>
      <vt:lpstr>'Bank Acc 1'!Print_Titles</vt:lpstr>
      <vt:lpstr>'Bank Acc 2'!Print_Titles</vt:lpstr>
      <vt:lpstr>'Bank Acc 3'!Print_Titles</vt:lpstr>
      <vt:lpstr>'Cash on Hand'!Print_Titles</vt:lpstr>
      <vt:lpstr>'Credit Card Acc 1'!Print_Titles</vt:lpstr>
      <vt:lpstr>'Credit Card Acc 2'!Print_Titles</vt:lpstr>
      <vt:lpstr>'Credit Card Acc 3'!Print_Titles</vt:lpstr>
      <vt:lpstr>'Home Office &amp; Mileage'!Print_Titles</vt:lpstr>
      <vt:lpstr>'Income Statement'!Print_Titles</vt:lpstr>
      <vt:lpstr>'Loan Acc 1'!Print_Titles</vt:lpstr>
      <vt:lpstr>'Loan Acc 2'!Print_Titles</vt:lpstr>
      <vt:lpstr>'Loan Acc 3'!Print_Titles</vt:lpstr>
      <vt:lpstr>'Notes from Client'!Print_Titles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dc:creator>
  <cp:keywords/>
  <dc:description/>
  <cp:lastModifiedBy>Ryan Danielak</cp:lastModifiedBy>
  <cp:revision/>
  <cp:lastPrinted>2026-07-22T15:35:24Z</cp:lastPrinted>
  <dcterms:created xsi:type="dcterms:W3CDTF">2012-11-30T13:53:58Z</dcterms:created>
  <dcterms:modified xsi:type="dcterms:W3CDTF">2026-07-22T15:36:13Z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0x010100BCF8EEDE872DD14EAA1C1A03172D0D93</vt:lpwstr>
  </property>
</Properties>
</file>